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DieseArbeitsmappe" defaultThemeVersion="124226"/>
  <mc:AlternateContent xmlns:mc="http://schemas.openxmlformats.org/markup-compatibility/2006">
    <mc:Choice Requires="x15">
      <x15ac:absPath xmlns:x15ac="http://schemas.microsoft.com/office/spreadsheetml/2010/11/ac" url="https://onesowngmbh-my.sharepoint.com/personal/nikolaus_schinagl_onesown_at/Documents/onesown/Kunden/Austrian Development Agency - ADA/bearbeitet/"/>
    </mc:Choice>
  </mc:AlternateContent>
  <xr:revisionPtr revIDLastSave="1836" documentId="13_ncr:1_{58F2298F-4565-4C6D-9647-C904222E5583}" xr6:coauthVersionLast="47" xr6:coauthVersionMax="47" xr10:uidLastSave="{3A22D549-A50B-4230-B049-E1BC2D7074B1}"/>
  <bookViews>
    <workbookView xWindow="-120" yWindow="-120" windowWidth="29040" windowHeight="15750" tabRatio="602" activeTab="1" xr2:uid="{65749EFF-9617-4323-AB80-AD2B4B5AB353}"/>
  </bookViews>
  <sheets>
    <sheet name="a) Guide" sheetId="11" r:id="rId1"/>
    <sheet name="b) Budget" sheetId="5" r:id="rId2"/>
    <sheet name="Depreciation" sheetId="12" r:id="rId3"/>
    <sheet name="c) Sources of funding" sheetId="10" r:id="rId4"/>
  </sheets>
  <definedNames>
    <definedName name="_xlnm.Print_Area" localSheetId="0">'a) Guide'!$A$1:$A$40</definedName>
    <definedName name="_xlnm.Print_Area" localSheetId="1">'b) Budget'!$A$1:$J$122,'b) Budget'!$L$1:$R$122</definedName>
    <definedName name="_xlnm.Print_Area" localSheetId="3">'c) Sources of funding'!$B$2:$G$12</definedName>
    <definedName name="_xlnm.Print_Titles" localSheetId="1">'b) Budget'!$1:$5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E39" i="5" l="1"/>
  <c r="GH120" i="5"/>
  <c r="GK120" i="5"/>
  <c r="CJ120" i="5"/>
  <c r="BV120" i="5"/>
  <c r="BU120" i="5"/>
  <c r="BF120" i="5"/>
  <c r="AQ120" i="5"/>
  <c r="AB120" i="5"/>
  <c r="I67" i="5"/>
  <c r="I118" i="5"/>
  <c r="GC58" i="5"/>
  <c r="GD58" i="5"/>
  <c r="GC59" i="5"/>
  <c r="GD59" i="5"/>
  <c r="GC60" i="5"/>
  <c r="GD60" i="5"/>
  <c r="GC61" i="5"/>
  <c r="GE61" i="5" s="1"/>
  <c r="GD61" i="5"/>
  <c r="GC62" i="5"/>
  <c r="GD62" i="5"/>
  <c r="GC63" i="5"/>
  <c r="GE63" i="5" s="1"/>
  <c r="GD63" i="5"/>
  <c r="GC64" i="5"/>
  <c r="GE64" i="5" s="1"/>
  <c r="GD64" i="5"/>
  <c r="GC65" i="5"/>
  <c r="GE65" i="5" s="1"/>
  <c r="GD65" i="5"/>
  <c r="GC66" i="5"/>
  <c r="GD66" i="5"/>
  <c r="GD57" i="5"/>
  <c r="GC57" i="5"/>
  <c r="GE60" i="5"/>
  <c r="FT58" i="5"/>
  <c r="FU58" i="5"/>
  <c r="FT59" i="5"/>
  <c r="FU59" i="5"/>
  <c r="FV59" i="5" s="1"/>
  <c r="FT60" i="5"/>
  <c r="FU60" i="5"/>
  <c r="FT61" i="5"/>
  <c r="FU61" i="5"/>
  <c r="FT62" i="5"/>
  <c r="FU62" i="5"/>
  <c r="FT63" i="5"/>
  <c r="FU63" i="5"/>
  <c r="FT64" i="5"/>
  <c r="FU64" i="5"/>
  <c r="FT65" i="5"/>
  <c r="FV65" i="5" s="1"/>
  <c r="FU65" i="5"/>
  <c r="FT66" i="5"/>
  <c r="FU66" i="5"/>
  <c r="FU57" i="5"/>
  <c r="FT57" i="5"/>
  <c r="FV60" i="5"/>
  <c r="FK58" i="5"/>
  <c r="FL58" i="5"/>
  <c r="FK59" i="5"/>
  <c r="FL59" i="5"/>
  <c r="FM59" i="5" s="1"/>
  <c r="FK60" i="5"/>
  <c r="FM60" i="5" s="1"/>
  <c r="FL60" i="5"/>
  <c r="FK61" i="5"/>
  <c r="FL61" i="5"/>
  <c r="FK62" i="5"/>
  <c r="FL62" i="5"/>
  <c r="FM62" i="5" s="1"/>
  <c r="FK63" i="5"/>
  <c r="FM63" i="5" s="1"/>
  <c r="FL63" i="5"/>
  <c r="FK64" i="5"/>
  <c r="FL64" i="5"/>
  <c r="FM64" i="5" s="1"/>
  <c r="FK65" i="5"/>
  <c r="FM65" i="5" s="1"/>
  <c r="FL65" i="5"/>
  <c r="FK66" i="5"/>
  <c r="FL66" i="5"/>
  <c r="FL57" i="5"/>
  <c r="FK57" i="5"/>
  <c r="FM61" i="5"/>
  <c r="FB58" i="5"/>
  <c r="FC58" i="5"/>
  <c r="FB59" i="5"/>
  <c r="FC59" i="5"/>
  <c r="FB60" i="5"/>
  <c r="FC60" i="5"/>
  <c r="FB61" i="5"/>
  <c r="FC61" i="5"/>
  <c r="FB62" i="5"/>
  <c r="FC62" i="5"/>
  <c r="FB63" i="5"/>
  <c r="FD63" i="5" s="1"/>
  <c r="FC63" i="5"/>
  <c r="FB64" i="5"/>
  <c r="FD64" i="5" s="1"/>
  <c r="FC64" i="5"/>
  <c r="FB65" i="5"/>
  <c r="FC65" i="5"/>
  <c r="FD65" i="5" s="1"/>
  <c r="FB66" i="5"/>
  <c r="FC66" i="5"/>
  <c r="FC57" i="5"/>
  <c r="FB57" i="5"/>
  <c r="FD59" i="5"/>
  <c r="ES58" i="5"/>
  <c r="ET58" i="5"/>
  <c r="ES59" i="5"/>
  <c r="ET59" i="5"/>
  <c r="EU59" i="5" s="1"/>
  <c r="ES60" i="5"/>
  <c r="ET60" i="5"/>
  <c r="ES61" i="5"/>
  <c r="ET61" i="5"/>
  <c r="ES62" i="5"/>
  <c r="ET62" i="5"/>
  <c r="ES63" i="5"/>
  <c r="ET63" i="5"/>
  <c r="ES64" i="5"/>
  <c r="ET64" i="5"/>
  <c r="ES65" i="5"/>
  <c r="ET65" i="5"/>
  <c r="ES66" i="5"/>
  <c r="ET66" i="5"/>
  <c r="ET57" i="5"/>
  <c r="ES57" i="5"/>
  <c r="EU61" i="5"/>
  <c r="EJ58" i="5"/>
  <c r="EK58" i="5"/>
  <c r="EJ59" i="5"/>
  <c r="EK59" i="5"/>
  <c r="EJ60" i="5"/>
  <c r="EK60" i="5"/>
  <c r="EJ61" i="5"/>
  <c r="EL61" i="5" s="1"/>
  <c r="EK61" i="5"/>
  <c r="EJ62" i="5"/>
  <c r="EK62" i="5"/>
  <c r="EJ63" i="5"/>
  <c r="EK63" i="5"/>
  <c r="EJ64" i="5"/>
  <c r="EL64" i="5" s="1"/>
  <c r="EK64" i="5"/>
  <c r="EJ65" i="5"/>
  <c r="EK65" i="5"/>
  <c r="EJ66" i="5"/>
  <c r="EK66" i="5"/>
  <c r="EK57" i="5"/>
  <c r="EL59" i="5"/>
  <c r="EJ57" i="5"/>
  <c r="EA58" i="5"/>
  <c r="EB58" i="5"/>
  <c r="EA59" i="5"/>
  <c r="EB59" i="5"/>
  <c r="EA60" i="5"/>
  <c r="EB60" i="5"/>
  <c r="EA61" i="5"/>
  <c r="EB61" i="5"/>
  <c r="EA62" i="5"/>
  <c r="EB62" i="5"/>
  <c r="EA63" i="5"/>
  <c r="EB63" i="5"/>
  <c r="EA64" i="5"/>
  <c r="EB64" i="5"/>
  <c r="EA65" i="5"/>
  <c r="EB65" i="5"/>
  <c r="EA66" i="5"/>
  <c r="EB66" i="5"/>
  <c r="EB57" i="5"/>
  <c r="EA57" i="5"/>
  <c r="DR58" i="5"/>
  <c r="DS58" i="5"/>
  <c r="DR59" i="5"/>
  <c r="DS59" i="5"/>
  <c r="DR60" i="5"/>
  <c r="DS60" i="5"/>
  <c r="DR61" i="5"/>
  <c r="DS61" i="5"/>
  <c r="DR62" i="5"/>
  <c r="DS62" i="5"/>
  <c r="DR63" i="5"/>
  <c r="DS63" i="5"/>
  <c r="DR64" i="5"/>
  <c r="DS64" i="5"/>
  <c r="DR65" i="5"/>
  <c r="DT65" i="5" s="1"/>
  <c r="DS65" i="5"/>
  <c r="DR66" i="5"/>
  <c r="DS66" i="5"/>
  <c r="DS57" i="5"/>
  <c r="DR57" i="5"/>
  <c r="DI58" i="5"/>
  <c r="DJ58" i="5"/>
  <c r="DI59" i="5"/>
  <c r="DJ59" i="5"/>
  <c r="DI60" i="5"/>
  <c r="DJ60" i="5"/>
  <c r="DI61" i="5"/>
  <c r="DJ61" i="5"/>
  <c r="DI62" i="5"/>
  <c r="DJ62" i="5"/>
  <c r="DI63" i="5"/>
  <c r="DJ63" i="5"/>
  <c r="DI64" i="5"/>
  <c r="DJ64" i="5"/>
  <c r="DI65" i="5"/>
  <c r="DJ65" i="5"/>
  <c r="DI66" i="5"/>
  <c r="DJ66" i="5"/>
  <c r="DJ57" i="5"/>
  <c r="DI57" i="5"/>
  <c r="CZ58" i="5"/>
  <c r="DA58" i="5"/>
  <c r="CZ59" i="5"/>
  <c r="DA59" i="5"/>
  <c r="CZ60" i="5"/>
  <c r="DA60" i="5"/>
  <c r="CZ61" i="5"/>
  <c r="DA61" i="5"/>
  <c r="CZ62" i="5"/>
  <c r="DA62" i="5"/>
  <c r="CZ63" i="5"/>
  <c r="DA63" i="5"/>
  <c r="CZ64" i="5"/>
  <c r="DA64" i="5"/>
  <c r="CZ65" i="5"/>
  <c r="DA65" i="5"/>
  <c r="DB65" i="5" s="1"/>
  <c r="CZ66" i="5"/>
  <c r="DA66" i="5"/>
  <c r="DA57" i="5"/>
  <c r="CZ57" i="5"/>
  <c r="GE118" i="5"/>
  <c r="GH118" i="5"/>
  <c r="GH115" i="5"/>
  <c r="GH114" i="5"/>
  <c r="GH109" i="5"/>
  <c r="GH105" i="5"/>
  <c r="GH104" i="5"/>
  <c r="GH102" i="5"/>
  <c r="GH100" i="5"/>
  <c r="GH98" i="5"/>
  <c r="GH97" i="5"/>
  <c r="GH96" i="5"/>
  <c r="GH95" i="5"/>
  <c r="GH94" i="5"/>
  <c r="GH92" i="5"/>
  <c r="GH91" i="5"/>
  <c r="GH90" i="5"/>
  <c r="GH79" i="5"/>
  <c r="GH86" i="5"/>
  <c r="GH85" i="5"/>
  <c r="GH83" i="5"/>
  <c r="GH78" i="5"/>
  <c r="GH76" i="5"/>
  <c r="GH72" i="5"/>
  <c r="GH73" i="5"/>
  <c r="GH74" i="5"/>
  <c r="GH71" i="5"/>
  <c r="GH53" i="5"/>
  <c r="GH52" i="5"/>
  <c r="GH50" i="5"/>
  <c r="GH48" i="5"/>
  <c r="GH46" i="5"/>
  <c r="GH44" i="5"/>
  <c r="GH43" i="5"/>
  <c r="GH39" i="5"/>
  <c r="GH38" i="5"/>
  <c r="GH36" i="5"/>
  <c r="GH34" i="5"/>
  <c r="GH33" i="5"/>
  <c r="GH18" i="5"/>
  <c r="GH20" i="5"/>
  <c r="GH21" i="5"/>
  <c r="GH22" i="5"/>
  <c r="GH23" i="5"/>
  <c r="GH24" i="5"/>
  <c r="GH25" i="5"/>
  <c r="GH26" i="5"/>
  <c r="GH27" i="5"/>
  <c r="GH28" i="5"/>
  <c r="GH19" i="5"/>
  <c r="GH11" i="5"/>
  <c r="GH12" i="5"/>
  <c r="GH13" i="5"/>
  <c r="GH14" i="5"/>
  <c r="GH15" i="5"/>
  <c r="GH16" i="5"/>
  <c r="GH17" i="5"/>
  <c r="GA119" i="5"/>
  <c r="FZ119" i="5"/>
  <c r="FS119" i="5"/>
  <c r="FR119" i="5"/>
  <c r="FQ119" i="5"/>
  <c r="GB119" i="5" s="1"/>
  <c r="FI119" i="5"/>
  <c r="FH119" i="5"/>
  <c r="FA119" i="5"/>
  <c r="EZ119" i="5"/>
  <c r="EY119" i="5"/>
  <c r="FJ119" i="5" s="1"/>
  <c r="GA118" i="5"/>
  <c r="FZ118" i="5"/>
  <c r="FV118" i="5"/>
  <c r="FQ118" i="5"/>
  <c r="FM118" i="5"/>
  <c r="FI118" i="5"/>
  <c r="FH118" i="5"/>
  <c r="FD118" i="5"/>
  <c r="EY118" i="5"/>
  <c r="GA117" i="5"/>
  <c r="FZ117" i="5"/>
  <c r="FS117" i="5"/>
  <c r="FR117" i="5"/>
  <c r="FQ117" i="5"/>
  <c r="GB117" i="5" s="1"/>
  <c r="FI117" i="5"/>
  <c r="FH117" i="5"/>
  <c r="FA117" i="5"/>
  <c r="EZ117" i="5"/>
  <c r="EY117" i="5"/>
  <c r="FJ117" i="5" s="1"/>
  <c r="GE116" i="5"/>
  <c r="GA116" i="5"/>
  <c r="FZ116" i="5"/>
  <c r="FV116" i="5"/>
  <c r="FQ116" i="5"/>
  <c r="GB116" i="5" s="1"/>
  <c r="FM116" i="5"/>
  <c r="FJ116" i="5"/>
  <c r="FI116" i="5"/>
  <c r="FH116" i="5"/>
  <c r="EY116" i="5"/>
  <c r="GE115" i="5"/>
  <c r="GB115" i="5"/>
  <c r="GA115" i="5"/>
  <c r="FZ115" i="5"/>
  <c r="FV115" i="5"/>
  <c r="FS115" i="5"/>
  <c r="FR115" i="5"/>
  <c r="FQ115" i="5"/>
  <c r="FM115" i="5"/>
  <c r="FJ115" i="5"/>
  <c r="FI115" i="5"/>
  <c r="FH115" i="5"/>
  <c r="FD115" i="5"/>
  <c r="FA115" i="5"/>
  <c r="EZ115" i="5"/>
  <c r="EY115" i="5"/>
  <c r="GE114" i="5"/>
  <c r="GB114" i="5"/>
  <c r="GA114" i="5"/>
  <c r="FZ114" i="5"/>
  <c r="FV114" i="5"/>
  <c r="FS114" i="5"/>
  <c r="FR114" i="5"/>
  <c r="FQ114" i="5"/>
  <c r="FM114" i="5"/>
  <c r="FJ114" i="5"/>
  <c r="FI114" i="5"/>
  <c r="FH114" i="5"/>
  <c r="FD114" i="5"/>
  <c r="FD116" i="5" s="1"/>
  <c r="FA114" i="5"/>
  <c r="EZ114" i="5"/>
  <c r="EY114" i="5"/>
  <c r="GB113" i="5"/>
  <c r="GA113" i="5"/>
  <c r="FZ113" i="5"/>
  <c r="FS113" i="5"/>
  <c r="FR113" i="5"/>
  <c r="FQ113" i="5"/>
  <c r="FJ113" i="5"/>
  <c r="FI113" i="5"/>
  <c r="FH113" i="5"/>
  <c r="FA113" i="5"/>
  <c r="EZ113" i="5"/>
  <c r="EY113" i="5"/>
  <c r="GB112" i="5"/>
  <c r="GA112" i="5"/>
  <c r="FZ112" i="5"/>
  <c r="FS112" i="5"/>
  <c r="FR112" i="5"/>
  <c r="FQ112" i="5"/>
  <c r="FI112" i="5"/>
  <c r="FH112" i="5"/>
  <c r="FA112" i="5"/>
  <c r="EZ112" i="5"/>
  <c r="EY112" i="5"/>
  <c r="FJ112" i="5" s="1"/>
  <c r="GA111" i="5"/>
  <c r="FZ111" i="5"/>
  <c r="FS111" i="5"/>
  <c r="FR111" i="5"/>
  <c r="FQ111" i="5"/>
  <c r="GB111" i="5" s="1"/>
  <c r="FI111" i="5"/>
  <c r="FH111" i="5"/>
  <c r="FA111" i="5"/>
  <c r="EZ111" i="5"/>
  <c r="EY111" i="5"/>
  <c r="FJ111" i="5" s="1"/>
  <c r="GE110" i="5"/>
  <c r="GA110" i="5"/>
  <c r="FZ110" i="5"/>
  <c r="FV110" i="5"/>
  <c r="FQ110" i="5"/>
  <c r="GB110" i="5" s="1"/>
  <c r="FM110" i="5"/>
  <c r="FJ110" i="5"/>
  <c r="FI110" i="5"/>
  <c r="FH110" i="5"/>
  <c r="EY110" i="5"/>
  <c r="GE109" i="5"/>
  <c r="GB109" i="5"/>
  <c r="GA109" i="5"/>
  <c r="FZ109" i="5"/>
  <c r="FV109" i="5"/>
  <c r="FS109" i="5"/>
  <c r="FR109" i="5"/>
  <c r="FQ109" i="5"/>
  <c r="FM109" i="5"/>
  <c r="FJ109" i="5"/>
  <c r="FI109" i="5"/>
  <c r="FH109" i="5"/>
  <c r="FD109" i="5"/>
  <c r="FD110" i="5" s="1"/>
  <c r="FA109" i="5"/>
  <c r="EZ109" i="5"/>
  <c r="EY109" i="5"/>
  <c r="GB108" i="5"/>
  <c r="GA108" i="5"/>
  <c r="FZ108" i="5"/>
  <c r="FS108" i="5"/>
  <c r="FR108" i="5"/>
  <c r="FQ108" i="5"/>
  <c r="FJ108" i="5"/>
  <c r="FI108" i="5"/>
  <c r="FH108" i="5"/>
  <c r="FA108" i="5"/>
  <c r="EZ108" i="5"/>
  <c r="EY108" i="5"/>
  <c r="GB107" i="5"/>
  <c r="GA107" i="5"/>
  <c r="FZ107" i="5"/>
  <c r="FS107" i="5"/>
  <c r="FR107" i="5"/>
  <c r="FQ107" i="5"/>
  <c r="FI107" i="5"/>
  <c r="FH107" i="5"/>
  <c r="FA107" i="5"/>
  <c r="EZ107" i="5"/>
  <c r="EY107" i="5"/>
  <c r="FJ107" i="5" s="1"/>
  <c r="GA106" i="5"/>
  <c r="FZ106" i="5"/>
  <c r="FQ106" i="5"/>
  <c r="GB106" i="5" s="1"/>
  <c r="FJ106" i="5"/>
  <c r="FI106" i="5"/>
  <c r="FH106" i="5"/>
  <c r="EY106" i="5"/>
  <c r="GA105" i="5"/>
  <c r="FZ105" i="5"/>
  <c r="FQ105" i="5"/>
  <c r="GB105" i="5" s="1"/>
  <c r="FI105" i="5"/>
  <c r="FH105" i="5"/>
  <c r="EY105" i="5"/>
  <c r="FJ105" i="5" s="1"/>
  <c r="GE104" i="5"/>
  <c r="GB104" i="5"/>
  <c r="GA104" i="5"/>
  <c r="FZ104" i="5"/>
  <c r="FV104" i="5"/>
  <c r="FS104" i="5"/>
  <c r="FR104" i="5"/>
  <c r="FQ104" i="5"/>
  <c r="FM104" i="5"/>
  <c r="FJ104" i="5"/>
  <c r="FI104" i="5"/>
  <c r="FH104" i="5"/>
  <c r="FD104" i="5"/>
  <c r="FA104" i="5"/>
  <c r="EZ104" i="5"/>
  <c r="EY104" i="5"/>
  <c r="GB103" i="5"/>
  <c r="GA103" i="5"/>
  <c r="FZ103" i="5"/>
  <c r="FS103" i="5"/>
  <c r="FR103" i="5"/>
  <c r="FQ103" i="5"/>
  <c r="FJ103" i="5"/>
  <c r="FI103" i="5"/>
  <c r="FH103" i="5"/>
  <c r="FA103" i="5"/>
  <c r="EZ103" i="5"/>
  <c r="EY103" i="5"/>
  <c r="GE102" i="5"/>
  <c r="GB102" i="5"/>
  <c r="GA102" i="5"/>
  <c r="FZ102" i="5"/>
  <c r="FV102" i="5"/>
  <c r="FS102" i="5"/>
  <c r="FR102" i="5"/>
  <c r="FQ102" i="5"/>
  <c r="FM102" i="5"/>
  <c r="FJ102" i="5"/>
  <c r="FI102" i="5"/>
  <c r="FH102" i="5"/>
  <c r="FD102" i="5"/>
  <c r="FA102" i="5"/>
  <c r="EZ102" i="5"/>
  <c r="EY102" i="5"/>
  <c r="GB101" i="5"/>
  <c r="GA101" i="5"/>
  <c r="FZ101" i="5"/>
  <c r="FS101" i="5"/>
  <c r="FR101" i="5"/>
  <c r="FQ101" i="5"/>
  <c r="FJ101" i="5"/>
  <c r="FI101" i="5"/>
  <c r="FH101" i="5"/>
  <c r="FA101" i="5"/>
  <c r="EZ101" i="5"/>
  <c r="EY101" i="5"/>
  <c r="GE100" i="5"/>
  <c r="GB100" i="5"/>
  <c r="GA100" i="5"/>
  <c r="FZ100" i="5"/>
  <c r="FV100" i="5"/>
  <c r="FS100" i="5"/>
  <c r="FR100" i="5"/>
  <c r="FQ100" i="5"/>
  <c r="FM100" i="5"/>
  <c r="FJ100" i="5"/>
  <c r="FI100" i="5"/>
  <c r="FH100" i="5"/>
  <c r="FD100" i="5"/>
  <c r="FA100" i="5"/>
  <c r="EZ100" i="5"/>
  <c r="EY100" i="5"/>
  <c r="GB99" i="5"/>
  <c r="GA99" i="5"/>
  <c r="FZ99" i="5"/>
  <c r="FS99" i="5"/>
  <c r="FR99" i="5"/>
  <c r="FQ99" i="5"/>
  <c r="FJ99" i="5"/>
  <c r="FI99" i="5"/>
  <c r="FH99" i="5"/>
  <c r="FA99" i="5"/>
  <c r="EZ99" i="5"/>
  <c r="EY99" i="5"/>
  <c r="GE98" i="5"/>
  <c r="GB98" i="5"/>
  <c r="GA98" i="5"/>
  <c r="FZ98" i="5"/>
  <c r="FV98" i="5"/>
  <c r="FS98" i="5"/>
  <c r="FR98" i="5"/>
  <c r="FQ98" i="5"/>
  <c r="FM98" i="5"/>
  <c r="FJ98" i="5"/>
  <c r="FI98" i="5"/>
  <c r="FH98" i="5"/>
  <c r="FD98" i="5"/>
  <c r="FA98" i="5"/>
  <c r="EZ98" i="5"/>
  <c r="EY98" i="5"/>
  <c r="GE97" i="5"/>
  <c r="GB97" i="5"/>
  <c r="GA97" i="5"/>
  <c r="FZ97" i="5"/>
  <c r="FV97" i="5"/>
  <c r="FS97" i="5"/>
  <c r="FR97" i="5"/>
  <c r="FQ97" i="5"/>
  <c r="FM97" i="5"/>
  <c r="FJ97" i="5"/>
  <c r="FI97" i="5"/>
  <c r="FH97" i="5"/>
  <c r="FD97" i="5"/>
  <c r="FA97" i="5"/>
  <c r="EZ97" i="5"/>
  <c r="EY97" i="5"/>
  <c r="GE96" i="5"/>
  <c r="GB96" i="5"/>
  <c r="GA96" i="5"/>
  <c r="FZ96" i="5"/>
  <c r="FV96" i="5"/>
  <c r="FS96" i="5"/>
  <c r="FR96" i="5"/>
  <c r="FQ96" i="5"/>
  <c r="FM96" i="5"/>
  <c r="FJ96" i="5"/>
  <c r="FI96" i="5"/>
  <c r="FH96" i="5"/>
  <c r="FD96" i="5"/>
  <c r="FA96" i="5"/>
  <c r="EZ96" i="5"/>
  <c r="EY96" i="5"/>
  <c r="GE95" i="5"/>
  <c r="GB95" i="5"/>
  <c r="GA95" i="5"/>
  <c r="FZ95" i="5"/>
  <c r="FV95" i="5"/>
  <c r="FS95" i="5"/>
  <c r="FR95" i="5"/>
  <c r="FQ95" i="5"/>
  <c r="FM95" i="5"/>
  <c r="FJ95" i="5"/>
  <c r="FI95" i="5"/>
  <c r="FH95" i="5"/>
  <c r="FD95" i="5"/>
  <c r="FA95" i="5"/>
  <c r="EZ95" i="5"/>
  <c r="EY95" i="5"/>
  <c r="GE94" i="5"/>
  <c r="GB94" i="5"/>
  <c r="GA94" i="5"/>
  <c r="FZ94" i="5"/>
  <c r="FV94" i="5"/>
  <c r="FS94" i="5"/>
  <c r="FR94" i="5"/>
  <c r="FQ94" i="5"/>
  <c r="FM94" i="5"/>
  <c r="FJ94" i="5"/>
  <c r="FI94" i="5"/>
  <c r="FH94" i="5"/>
  <c r="FD94" i="5"/>
  <c r="FD105" i="5" s="1"/>
  <c r="FA94" i="5"/>
  <c r="EZ94" i="5"/>
  <c r="EY94" i="5"/>
  <c r="GB93" i="5"/>
  <c r="GA93" i="5"/>
  <c r="FZ93" i="5"/>
  <c r="FS93" i="5"/>
  <c r="FR93" i="5"/>
  <c r="FQ93" i="5"/>
  <c r="FJ93" i="5"/>
  <c r="FI93" i="5"/>
  <c r="FH93" i="5"/>
  <c r="FA93" i="5"/>
  <c r="EZ93" i="5"/>
  <c r="EY93" i="5"/>
  <c r="GE92" i="5"/>
  <c r="GB92" i="5"/>
  <c r="GA92" i="5"/>
  <c r="FZ92" i="5"/>
  <c r="FV92" i="5"/>
  <c r="FS92" i="5"/>
  <c r="FR92" i="5"/>
  <c r="FQ92" i="5"/>
  <c r="FM92" i="5"/>
  <c r="FJ92" i="5"/>
  <c r="FI92" i="5"/>
  <c r="FH92" i="5"/>
  <c r="FD92" i="5"/>
  <c r="FA92" i="5"/>
  <c r="EZ92" i="5"/>
  <c r="EY92" i="5"/>
  <c r="GE91" i="5"/>
  <c r="GB91" i="5"/>
  <c r="GA91" i="5"/>
  <c r="FZ91" i="5"/>
  <c r="FV91" i="5"/>
  <c r="FS91" i="5"/>
  <c r="FR91" i="5"/>
  <c r="FQ91" i="5"/>
  <c r="FM91" i="5"/>
  <c r="FJ91" i="5"/>
  <c r="FI91" i="5"/>
  <c r="FH91" i="5"/>
  <c r="FD91" i="5"/>
  <c r="FA91" i="5"/>
  <c r="EZ91" i="5"/>
  <c r="EY91" i="5"/>
  <c r="GE90" i="5"/>
  <c r="GE105" i="5" s="1"/>
  <c r="GB90" i="5"/>
  <c r="GA90" i="5"/>
  <c r="FZ90" i="5"/>
  <c r="FV90" i="5"/>
  <c r="FV105" i="5" s="1"/>
  <c r="FS90" i="5"/>
  <c r="FR90" i="5"/>
  <c r="FQ90" i="5"/>
  <c r="FM90" i="5"/>
  <c r="FM105" i="5" s="1"/>
  <c r="FJ90" i="5"/>
  <c r="FI90" i="5"/>
  <c r="FH90" i="5"/>
  <c r="FD90" i="5"/>
  <c r="FA90" i="5"/>
  <c r="EZ90" i="5"/>
  <c r="EY90" i="5"/>
  <c r="GB89" i="5"/>
  <c r="GA89" i="5"/>
  <c r="FZ89" i="5"/>
  <c r="FS89" i="5"/>
  <c r="FR89" i="5"/>
  <c r="FQ89" i="5"/>
  <c r="FJ89" i="5"/>
  <c r="FI89" i="5"/>
  <c r="FH89" i="5"/>
  <c r="FA89" i="5"/>
  <c r="EZ89" i="5"/>
  <c r="EY89" i="5"/>
  <c r="GA88" i="5"/>
  <c r="FZ88" i="5"/>
  <c r="FS88" i="5"/>
  <c r="FR88" i="5"/>
  <c r="FQ88" i="5"/>
  <c r="GB88" i="5" s="1"/>
  <c r="FI88" i="5"/>
  <c r="FH88" i="5"/>
  <c r="FA88" i="5"/>
  <c r="EZ88" i="5"/>
  <c r="EY88" i="5"/>
  <c r="FJ88" i="5" s="1"/>
  <c r="GA87" i="5"/>
  <c r="FZ87" i="5"/>
  <c r="FS87" i="5"/>
  <c r="FR87" i="5"/>
  <c r="FQ87" i="5"/>
  <c r="GB87" i="5" s="1"/>
  <c r="FJ87" i="5"/>
  <c r="FI87" i="5"/>
  <c r="FH87" i="5"/>
  <c r="FA87" i="5"/>
  <c r="EZ87" i="5"/>
  <c r="EY87" i="5"/>
  <c r="GA86" i="5"/>
  <c r="FZ86" i="5"/>
  <c r="FQ86" i="5"/>
  <c r="GB86" i="5" s="1"/>
  <c r="FM86" i="5"/>
  <c r="FI86" i="5"/>
  <c r="FH86" i="5"/>
  <c r="FD86" i="5"/>
  <c r="EY86" i="5"/>
  <c r="FJ86" i="5" s="1"/>
  <c r="GE85" i="5"/>
  <c r="GB85" i="5"/>
  <c r="GA85" i="5"/>
  <c r="FZ85" i="5"/>
  <c r="FV85" i="5"/>
  <c r="FS85" i="5"/>
  <c r="FR85" i="5"/>
  <c r="FQ85" i="5"/>
  <c r="FM85" i="5"/>
  <c r="FJ85" i="5"/>
  <c r="FI85" i="5"/>
  <c r="FH85" i="5"/>
  <c r="FD85" i="5"/>
  <c r="FA85" i="5"/>
  <c r="EZ85" i="5"/>
  <c r="EY85" i="5"/>
  <c r="GB84" i="5"/>
  <c r="GA84" i="5"/>
  <c r="FZ84" i="5"/>
  <c r="FS84" i="5"/>
  <c r="FR84" i="5"/>
  <c r="FQ84" i="5"/>
  <c r="FJ84" i="5"/>
  <c r="FI84" i="5"/>
  <c r="FH84" i="5"/>
  <c r="FA84" i="5"/>
  <c r="EZ84" i="5"/>
  <c r="EY84" i="5"/>
  <c r="GE83" i="5"/>
  <c r="GE86" i="5" s="1"/>
  <c r="GB83" i="5"/>
  <c r="GA83" i="5"/>
  <c r="FZ83" i="5"/>
  <c r="FV83" i="5"/>
  <c r="FV86" i="5" s="1"/>
  <c r="FS83" i="5"/>
  <c r="FR83" i="5"/>
  <c r="FQ83" i="5"/>
  <c r="FM83" i="5"/>
  <c r="FJ83" i="5"/>
  <c r="FI83" i="5"/>
  <c r="FH83" i="5"/>
  <c r="FD83" i="5"/>
  <c r="FA83" i="5"/>
  <c r="EZ83" i="5"/>
  <c r="EY83" i="5"/>
  <c r="GB82" i="5"/>
  <c r="GA82" i="5"/>
  <c r="FZ82" i="5"/>
  <c r="FS82" i="5"/>
  <c r="FR82" i="5"/>
  <c r="FQ82" i="5"/>
  <c r="FJ82" i="5"/>
  <c r="FI82" i="5"/>
  <c r="FH82" i="5"/>
  <c r="FA82" i="5"/>
  <c r="EZ82" i="5"/>
  <c r="EY82" i="5"/>
  <c r="GA81" i="5"/>
  <c r="FZ81" i="5"/>
  <c r="FS81" i="5"/>
  <c r="FR81" i="5"/>
  <c r="FQ81" i="5"/>
  <c r="GB81" i="5" s="1"/>
  <c r="FJ81" i="5"/>
  <c r="FI81" i="5"/>
  <c r="FH81" i="5"/>
  <c r="FA81" i="5"/>
  <c r="EZ81" i="5"/>
  <c r="EY81" i="5"/>
  <c r="GA80" i="5"/>
  <c r="FZ80" i="5"/>
  <c r="FS80" i="5"/>
  <c r="FR80" i="5"/>
  <c r="FQ80" i="5"/>
  <c r="GB80" i="5" s="1"/>
  <c r="FI80" i="5"/>
  <c r="FH80" i="5"/>
  <c r="FA80" i="5"/>
  <c r="EZ80" i="5"/>
  <c r="EY80" i="5"/>
  <c r="FJ80" i="5" s="1"/>
  <c r="GE79" i="5"/>
  <c r="GB79" i="5"/>
  <c r="GA79" i="5"/>
  <c r="FZ79" i="5"/>
  <c r="FQ79" i="5"/>
  <c r="FI79" i="5"/>
  <c r="FH79" i="5"/>
  <c r="EY79" i="5"/>
  <c r="FJ79" i="5" s="1"/>
  <c r="GE78" i="5"/>
  <c r="GB78" i="5"/>
  <c r="GA78" i="5"/>
  <c r="FZ78" i="5"/>
  <c r="FV78" i="5"/>
  <c r="FS78" i="5"/>
  <c r="FR78" i="5"/>
  <c r="FQ78" i="5"/>
  <c r="FM78" i="5"/>
  <c r="FJ78" i="5"/>
  <c r="FI78" i="5"/>
  <c r="FH78" i="5"/>
  <c r="FD78" i="5"/>
  <c r="FA78" i="5"/>
  <c r="EZ78" i="5"/>
  <c r="EY78" i="5"/>
  <c r="GB77" i="5"/>
  <c r="GA77" i="5"/>
  <c r="FZ77" i="5"/>
  <c r="FS77" i="5"/>
  <c r="FR77" i="5"/>
  <c r="FQ77" i="5"/>
  <c r="FJ77" i="5"/>
  <c r="FI77" i="5"/>
  <c r="FH77" i="5"/>
  <c r="FA77" i="5"/>
  <c r="EZ77" i="5"/>
  <c r="EY77" i="5"/>
  <c r="GE76" i="5"/>
  <c r="GB76" i="5"/>
  <c r="GA76" i="5"/>
  <c r="FZ76" i="5"/>
  <c r="FV76" i="5"/>
  <c r="FS76" i="5"/>
  <c r="FR76" i="5"/>
  <c r="FQ76" i="5"/>
  <c r="FM76" i="5"/>
  <c r="FJ76" i="5"/>
  <c r="FI76" i="5"/>
  <c r="FH76" i="5"/>
  <c r="FD76" i="5"/>
  <c r="FA76" i="5"/>
  <c r="EZ76" i="5"/>
  <c r="EY76" i="5"/>
  <c r="GB75" i="5"/>
  <c r="GA75" i="5"/>
  <c r="FZ75" i="5"/>
  <c r="FS75" i="5"/>
  <c r="FR75" i="5"/>
  <c r="FQ75" i="5"/>
  <c r="FJ75" i="5"/>
  <c r="FI75" i="5"/>
  <c r="FH75" i="5"/>
  <c r="FA75" i="5"/>
  <c r="EZ75" i="5"/>
  <c r="EY75" i="5"/>
  <c r="GE74" i="5"/>
  <c r="GB74" i="5"/>
  <c r="GA74" i="5"/>
  <c r="FZ74" i="5"/>
  <c r="FV74" i="5"/>
  <c r="FS74" i="5"/>
  <c r="FR74" i="5"/>
  <c r="FQ74" i="5"/>
  <c r="FM74" i="5"/>
  <c r="FJ74" i="5"/>
  <c r="FI74" i="5"/>
  <c r="FH74" i="5"/>
  <c r="FD74" i="5"/>
  <c r="FA74" i="5"/>
  <c r="EZ74" i="5"/>
  <c r="EY74" i="5"/>
  <c r="GE73" i="5"/>
  <c r="GB73" i="5"/>
  <c r="GA73" i="5"/>
  <c r="FZ73" i="5"/>
  <c r="FV73" i="5"/>
  <c r="FS73" i="5"/>
  <c r="FR73" i="5"/>
  <c r="FQ73" i="5"/>
  <c r="FM73" i="5"/>
  <c r="FJ73" i="5"/>
  <c r="FI73" i="5"/>
  <c r="FH73" i="5"/>
  <c r="FD73" i="5"/>
  <c r="FA73" i="5"/>
  <c r="EZ73" i="5"/>
  <c r="EY73" i="5"/>
  <c r="GE72" i="5"/>
  <c r="GB72" i="5"/>
  <c r="GA72" i="5"/>
  <c r="FZ72" i="5"/>
  <c r="FV72" i="5"/>
  <c r="FS72" i="5"/>
  <c r="FR72" i="5"/>
  <c r="FQ72" i="5"/>
  <c r="FM72" i="5"/>
  <c r="FJ72" i="5"/>
  <c r="FI72" i="5"/>
  <c r="FH72" i="5"/>
  <c r="FD72" i="5"/>
  <c r="FA72" i="5"/>
  <c r="EZ72" i="5"/>
  <c r="EY72" i="5"/>
  <c r="GE71" i="5"/>
  <c r="GB71" i="5"/>
  <c r="GA71" i="5"/>
  <c r="FZ71" i="5"/>
  <c r="FV71" i="5"/>
  <c r="FV79" i="5" s="1"/>
  <c r="FS71" i="5"/>
  <c r="FR71" i="5"/>
  <c r="FQ71" i="5"/>
  <c r="FM71" i="5"/>
  <c r="FM79" i="5" s="1"/>
  <c r="FJ71" i="5"/>
  <c r="FI71" i="5"/>
  <c r="FH71" i="5"/>
  <c r="FD71" i="5"/>
  <c r="FD79" i="5" s="1"/>
  <c r="FA71" i="5"/>
  <c r="EZ71" i="5"/>
  <c r="EY71" i="5"/>
  <c r="GB70" i="5"/>
  <c r="GA70" i="5"/>
  <c r="FZ70" i="5"/>
  <c r="FS70" i="5"/>
  <c r="FR70" i="5"/>
  <c r="FQ70" i="5"/>
  <c r="FJ70" i="5"/>
  <c r="FI70" i="5"/>
  <c r="FH70" i="5"/>
  <c r="FA70" i="5"/>
  <c r="EZ70" i="5"/>
  <c r="EY70" i="5"/>
  <c r="GB69" i="5"/>
  <c r="GA69" i="5"/>
  <c r="FZ69" i="5"/>
  <c r="FS69" i="5"/>
  <c r="FR69" i="5"/>
  <c r="FQ69" i="5"/>
  <c r="FI69" i="5"/>
  <c r="FH69" i="5"/>
  <c r="FA69" i="5"/>
  <c r="EZ69" i="5"/>
  <c r="EY69" i="5"/>
  <c r="FJ69" i="5" s="1"/>
  <c r="GB67" i="5"/>
  <c r="GA67" i="5"/>
  <c r="FZ67" i="5"/>
  <c r="FS67" i="5"/>
  <c r="FR67" i="5"/>
  <c r="FQ67" i="5"/>
  <c r="FI67" i="5"/>
  <c r="FH67" i="5"/>
  <c r="FA67" i="5"/>
  <c r="EZ67" i="5"/>
  <c r="EY67" i="5"/>
  <c r="FJ67" i="5" s="1"/>
  <c r="GE66" i="5"/>
  <c r="GB66" i="5"/>
  <c r="GA66" i="5"/>
  <c r="FZ66" i="5"/>
  <c r="FV66" i="5"/>
  <c r="FS66" i="5"/>
  <c r="FR66" i="5"/>
  <c r="FQ66" i="5"/>
  <c r="FM66" i="5"/>
  <c r="FJ66" i="5"/>
  <c r="FI66" i="5"/>
  <c r="FH66" i="5"/>
  <c r="FD66" i="5"/>
  <c r="FA66" i="5"/>
  <c r="EZ66" i="5"/>
  <c r="EY66" i="5"/>
  <c r="GB65" i="5"/>
  <c r="GA65" i="5"/>
  <c r="FZ65" i="5"/>
  <c r="FS65" i="5"/>
  <c r="FR65" i="5"/>
  <c r="FQ65" i="5"/>
  <c r="FJ65" i="5"/>
  <c r="FI65" i="5"/>
  <c r="FH65" i="5"/>
  <c r="FA65" i="5"/>
  <c r="EZ65" i="5"/>
  <c r="EY65" i="5"/>
  <c r="GB64" i="5"/>
  <c r="GA64" i="5"/>
  <c r="FZ64" i="5"/>
  <c r="FV64" i="5"/>
  <c r="FS64" i="5"/>
  <c r="FR64" i="5"/>
  <c r="FQ64" i="5"/>
  <c r="FJ64" i="5"/>
  <c r="FI64" i="5"/>
  <c r="FH64" i="5"/>
  <c r="FA64" i="5"/>
  <c r="EZ64" i="5"/>
  <c r="EY64" i="5"/>
  <c r="GB63" i="5"/>
  <c r="GA63" i="5"/>
  <c r="FZ63" i="5"/>
  <c r="FV63" i="5"/>
  <c r="FS63" i="5"/>
  <c r="FR63" i="5"/>
  <c r="FQ63" i="5"/>
  <c r="FJ63" i="5"/>
  <c r="FI63" i="5"/>
  <c r="FH63" i="5"/>
  <c r="FA63" i="5"/>
  <c r="EZ63" i="5"/>
  <c r="EY63" i="5"/>
  <c r="GE62" i="5"/>
  <c r="GB62" i="5"/>
  <c r="GA62" i="5"/>
  <c r="FZ62" i="5"/>
  <c r="FV62" i="5"/>
  <c r="FS62" i="5"/>
  <c r="FR62" i="5"/>
  <c r="FQ62" i="5"/>
  <c r="FJ62" i="5"/>
  <c r="FI62" i="5"/>
  <c r="FH62" i="5"/>
  <c r="FD62" i="5"/>
  <c r="FA62" i="5"/>
  <c r="EZ62" i="5"/>
  <c r="EY62" i="5"/>
  <c r="GB61" i="5"/>
  <c r="GA61" i="5"/>
  <c r="FZ61" i="5"/>
  <c r="FV61" i="5"/>
  <c r="FS61" i="5"/>
  <c r="FR61" i="5"/>
  <c r="FQ61" i="5"/>
  <c r="FJ61" i="5"/>
  <c r="FI61" i="5"/>
  <c r="FH61" i="5"/>
  <c r="FD61" i="5"/>
  <c r="FA61" i="5"/>
  <c r="EZ61" i="5"/>
  <c r="EY61" i="5"/>
  <c r="GB60" i="5"/>
  <c r="GA60" i="5"/>
  <c r="FZ60" i="5"/>
  <c r="FS60" i="5"/>
  <c r="FR60" i="5"/>
  <c r="FQ60" i="5"/>
  <c r="FJ60" i="5"/>
  <c r="FI60" i="5"/>
  <c r="FH60" i="5"/>
  <c r="FD60" i="5"/>
  <c r="FA60" i="5"/>
  <c r="EZ60" i="5"/>
  <c r="EY60" i="5"/>
  <c r="GE59" i="5"/>
  <c r="GB59" i="5"/>
  <c r="GA59" i="5"/>
  <c r="FZ59" i="5"/>
  <c r="FS59" i="5"/>
  <c r="FR59" i="5"/>
  <c r="FQ59" i="5"/>
  <c r="FJ59" i="5"/>
  <c r="FI59" i="5"/>
  <c r="FH59" i="5"/>
  <c r="FA59" i="5"/>
  <c r="EZ59" i="5"/>
  <c r="EY59" i="5"/>
  <c r="GE58" i="5"/>
  <c r="GB58" i="5"/>
  <c r="GA58" i="5"/>
  <c r="FZ58" i="5"/>
  <c r="FV58" i="5"/>
  <c r="FS58" i="5"/>
  <c r="FR58" i="5"/>
  <c r="FQ58" i="5"/>
  <c r="FM58" i="5"/>
  <c r="FJ58" i="5"/>
  <c r="FI58" i="5"/>
  <c r="FH58" i="5"/>
  <c r="FD58" i="5"/>
  <c r="FA58" i="5"/>
  <c r="EZ58" i="5"/>
  <c r="EY58" i="5"/>
  <c r="GE57" i="5"/>
  <c r="GB57" i="5"/>
  <c r="GA57" i="5"/>
  <c r="FZ57" i="5"/>
  <c r="FV57" i="5"/>
  <c r="FS57" i="5"/>
  <c r="FR57" i="5"/>
  <c r="FQ57" i="5"/>
  <c r="FM57" i="5"/>
  <c r="FJ57" i="5"/>
  <c r="FI57" i="5"/>
  <c r="FH57" i="5"/>
  <c r="FD57" i="5"/>
  <c r="FA57" i="5"/>
  <c r="EZ57" i="5"/>
  <c r="EY57" i="5"/>
  <c r="GB56" i="5"/>
  <c r="GA56" i="5"/>
  <c r="FZ56" i="5"/>
  <c r="FS56" i="5"/>
  <c r="FR56" i="5"/>
  <c r="FQ56" i="5"/>
  <c r="FJ56" i="5"/>
  <c r="FI56" i="5"/>
  <c r="FH56" i="5"/>
  <c r="FA56" i="5"/>
  <c r="EZ56" i="5"/>
  <c r="EY56" i="5"/>
  <c r="GA55" i="5"/>
  <c r="FZ55" i="5"/>
  <c r="FQ55" i="5"/>
  <c r="FI55" i="5"/>
  <c r="FH55" i="5"/>
  <c r="EY55" i="5"/>
  <c r="GB54" i="5"/>
  <c r="GA54" i="5"/>
  <c r="FZ54" i="5"/>
  <c r="FS54" i="5"/>
  <c r="FR54" i="5"/>
  <c r="FQ54" i="5"/>
  <c r="FI54" i="5"/>
  <c r="FH54" i="5"/>
  <c r="FA54" i="5"/>
  <c r="EZ54" i="5"/>
  <c r="EY54" i="5"/>
  <c r="FJ54" i="5" s="1"/>
  <c r="GA53" i="5"/>
  <c r="FZ53" i="5"/>
  <c r="FQ53" i="5"/>
  <c r="GB53" i="5" s="1"/>
  <c r="FM53" i="5"/>
  <c r="FJ53" i="5"/>
  <c r="FI53" i="5"/>
  <c r="FH53" i="5"/>
  <c r="EY53" i="5"/>
  <c r="GE52" i="5"/>
  <c r="GB52" i="5"/>
  <c r="GA52" i="5"/>
  <c r="FZ52" i="5"/>
  <c r="FV52" i="5"/>
  <c r="FS52" i="5"/>
  <c r="FR52" i="5"/>
  <c r="FQ52" i="5"/>
  <c r="FM52" i="5"/>
  <c r="FJ52" i="5"/>
  <c r="FI52" i="5"/>
  <c r="FH52" i="5"/>
  <c r="FD52" i="5"/>
  <c r="FA52" i="5"/>
  <c r="EZ52" i="5"/>
  <c r="EY52" i="5"/>
  <c r="GB51" i="5"/>
  <c r="GA51" i="5"/>
  <c r="FZ51" i="5"/>
  <c r="FS51" i="5"/>
  <c r="FR51" i="5"/>
  <c r="FQ51" i="5"/>
  <c r="FJ51" i="5"/>
  <c r="FI51" i="5"/>
  <c r="FH51" i="5"/>
  <c r="FA51" i="5"/>
  <c r="EZ51" i="5"/>
  <c r="EY51" i="5"/>
  <c r="GE50" i="5"/>
  <c r="GB50" i="5"/>
  <c r="GA50" i="5"/>
  <c r="FZ50" i="5"/>
  <c r="FV50" i="5"/>
  <c r="FS50" i="5"/>
  <c r="FR50" i="5"/>
  <c r="FQ50" i="5"/>
  <c r="FM50" i="5"/>
  <c r="FJ50" i="5"/>
  <c r="FI50" i="5"/>
  <c r="FH50" i="5"/>
  <c r="FD50" i="5"/>
  <c r="FA50" i="5"/>
  <c r="EZ50" i="5"/>
  <c r="EY50" i="5"/>
  <c r="GB49" i="5"/>
  <c r="GA49" i="5"/>
  <c r="FZ49" i="5"/>
  <c r="FS49" i="5"/>
  <c r="FR49" i="5"/>
  <c r="FQ49" i="5"/>
  <c r="FJ49" i="5"/>
  <c r="FI49" i="5"/>
  <c r="FH49" i="5"/>
  <c r="FA49" i="5"/>
  <c r="EZ49" i="5"/>
  <c r="EY49" i="5"/>
  <c r="GE48" i="5"/>
  <c r="GB48" i="5"/>
  <c r="GA48" i="5"/>
  <c r="FZ48" i="5"/>
  <c r="FV48" i="5"/>
  <c r="FS48" i="5"/>
  <c r="FR48" i="5"/>
  <c r="FQ48" i="5"/>
  <c r="FM48" i="5"/>
  <c r="FJ48" i="5"/>
  <c r="FI48" i="5"/>
  <c r="FH48" i="5"/>
  <c r="FD48" i="5"/>
  <c r="FA48" i="5"/>
  <c r="EZ48" i="5"/>
  <c r="EY48" i="5"/>
  <c r="GB47" i="5"/>
  <c r="GA47" i="5"/>
  <c r="FZ47" i="5"/>
  <c r="FS47" i="5"/>
  <c r="FR47" i="5"/>
  <c r="FQ47" i="5"/>
  <c r="FJ47" i="5"/>
  <c r="FI47" i="5"/>
  <c r="FH47" i="5"/>
  <c r="FA47" i="5"/>
  <c r="EZ47" i="5"/>
  <c r="EY47" i="5"/>
  <c r="GE46" i="5"/>
  <c r="GB46" i="5"/>
  <c r="GA46" i="5"/>
  <c r="FZ46" i="5"/>
  <c r="FV46" i="5"/>
  <c r="FV53" i="5" s="1"/>
  <c r="FS46" i="5"/>
  <c r="FR46" i="5"/>
  <c r="FQ46" i="5"/>
  <c r="FM46" i="5"/>
  <c r="FJ46" i="5"/>
  <c r="FI46" i="5"/>
  <c r="FH46" i="5"/>
  <c r="FD46" i="5"/>
  <c r="FA46" i="5"/>
  <c r="EZ46" i="5"/>
  <c r="EY46" i="5"/>
  <c r="GB45" i="5"/>
  <c r="GA45" i="5"/>
  <c r="FZ45" i="5"/>
  <c r="FS45" i="5"/>
  <c r="FR45" i="5"/>
  <c r="FQ45" i="5"/>
  <c r="FJ45" i="5"/>
  <c r="FI45" i="5"/>
  <c r="FH45" i="5"/>
  <c r="FA45" i="5"/>
  <c r="EZ45" i="5"/>
  <c r="EY45" i="5"/>
  <c r="GE44" i="5"/>
  <c r="GB44" i="5"/>
  <c r="GA44" i="5"/>
  <c r="FZ44" i="5"/>
  <c r="FV44" i="5"/>
  <c r="FS44" i="5"/>
  <c r="FR44" i="5"/>
  <c r="FQ44" i="5"/>
  <c r="FM44" i="5"/>
  <c r="FJ44" i="5"/>
  <c r="FI44" i="5"/>
  <c r="FH44" i="5"/>
  <c r="FD44" i="5"/>
  <c r="FA44" i="5"/>
  <c r="EZ44" i="5"/>
  <c r="EY44" i="5"/>
  <c r="GE43" i="5"/>
  <c r="GE53" i="5" s="1"/>
  <c r="GB43" i="5"/>
  <c r="GA43" i="5"/>
  <c r="FZ43" i="5"/>
  <c r="FV43" i="5"/>
  <c r="FS43" i="5"/>
  <c r="FR43" i="5"/>
  <c r="FQ43" i="5"/>
  <c r="FM43" i="5"/>
  <c r="FJ43" i="5"/>
  <c r="FI43" i="5"/>
  <c r="FH43" i="5"/>
  <c r="FD43" i="5"/>
  <c r="FD53" i="5" s="1"/>
  <c r="FA43" i="5"/>
  <c r="EZ43" i="5"/>
  <c r="EY43" i="5"/>
  <c r="GB42" i="5"/>
  <c r="GA42" i="5"/>
  <c r="FZ42" i="5"/>
  <c r="FS42" i="5"/>
  <c r="FR42" i="5"/>
  <c r="FQ42" i="5"/>
  <c r="FJ42" i="5"/>
  <c r="FI42" i="5"/>
  <c r="FH42" i="5"/>
  <c r="FA42" i="5"/>
  <c r="EZ42" i="5"/>
  <c r="EY42" i="5"/>
  <c r="GA41" i="5"/>
  <c r="FZ41" i="5"/>
  <c r="FS41" i="5"/>
  <c r="FR41" i="5"/>
  <c r="FQ41" i="5"/>
  <c r="GB41" i="5" s="1"/>
  <c r="FI41" i="5"/>
  <c r="FH41" i="5"/>
  <c r="FA41" i="5"/>
  <c r="EZ41" i="5"/>
  <c r="EY41" i="5"/>
  <c r="FJ41" i="5" s="1"/>
  <c r="GB40" i="5"/>
  <c r="GA40" i="5"/>
  <c r="FZ40" i="5"/>
  <c r="FS40" i="5"/>
  <c r="FR40" i="5"/>
  <c r="FQ40" i="5"/>
  <c r="FJ40" i="5"/>
  <c r="FI40" i="5"/>
  <c r="FH40" i="5"/>
  <c r="FA40" i="5"/>
  <c r="EZ40" i="5"/>
  <c r="EY40" i="5"/>
  <c r="GA39" i="5"/>
  <c r="FZ39" i="5"/>
  <c r="FS39" i="5"/>
  <c r="FQ39" i="5"/>
  <c r="GB39" i="5" s="1"/>
  <c r="FJ39" i="5"/>
  <c r="FI39" i="5"/>
  <c r="FH39" i="5"/>
  <c r="FA39" i="5"/>
  <c r="EY39" i="5"/>
  <c r="GE38" i="5"/>
  <c r="GB38" i="5"/>
  <c r="GA38" i="5"/>
  <c r="FZ38" i="5"/>
  <c r="FV38" i="5"/>
  <c r="FV39" i="5" s="1"/>
  <c r="FS38" i="5"/>
  <c r="FR38" i="5"/>
  <c r="FQ38" i="5"/>
  <c r="FM38" i="5"/>
  <c r="FJ38" i="5"/>
  <c r="FI38" i="5"/>
  <c r="FH38" i="5"/>
  <c r="FD38" i="5"/>
  <c r="FA38" i="5"/>
  <c r="EZ38" i="5"/>
  <c r="EY38" i="5"/>
  <c r="GB37" i="5"/>
  <c r="GA37" i="5"/>
  <c r="FZ37" i="5"/>
  <c r="FS37" i="5"/>
  <c r="FR37" i="5"/>
  <c r="FQ37" i="5"/>
  <c r="FJ37" i="5"/>
  <c r="FI37" i="5"/>
  <c r="FH37" i="5"/>
  <c r="FA37" i="5"/>
  <c r="EZ37" i="5"/>
  <c r="EY37" i="5"/>
  <c r="GE36" i="5"/>
  <c r="GB36" i="5"/>
  <c r="GA36" i="5"/>
  <c r="FZ36" i="5"/>
  <c r="FV36" i="5"/>
  <c r="FS36" i="5"/>
  <c r="FR36" i="5"/>
  <c r="FQ36" i="5"/>
  <c r="FM36" i="5"/>
  <c r="FJ36" i="5"/>
  <c r="FI36" i="5"/>
  <c r="FH36" i="5"/>
  <c r="FD36" i="5"/>
  <c r="FA36" i="5"/>
  <c r="EZ36" i="5"/>
  <c r="EY36" i="5"/>
  <c r="GB35" i="5"/>
  <c r="GA35" i="5"/>
  <c r="FZ35" i="5"/>
  <c r="FS35" i="5"/>
  <c r="FR35" i="5"/>
  <c r="FQ35" i="5"/>
  <c r="FJ35" i="5"/>
  <c r="FI35" i="5"/>
  <c r="FH35" i="5"/>
  <c r="FA35" i="5"/>
  <c r="EZ35" i="5"/>
  <c r="EY35" i="5"/>
  <c r="GE34" i="5"/>
  <c r="GB34" i="5"/>
  <c r="GA34" i="5"/>
  <c r="FZ34" i="5"/>
  <c r="FV34" i="5"/>
  <c r="FS34" i="5"/>
  <c r="FR34" i="5"/>
  <c r="FQ34" i="5"/>
  <c r="FM34" i="5"/>
  <c r="FJ34" i="5"/>
  <c r="FI34" i="5"/>
  <c r="FH34" i="5"/>
  <c r="FD34" i="5"/>
  <c r="FA34" i="5"/>
  <c r="EZ34" i="5"/>
  <c r="EY34" i="5"/>
  <c r="GE33" i="5"/>
  <c r="GB33" i="5"/>
  <c r="GA33" i="5"/>
  <c r="FZ33" i="5"/>
  <c r="FV33" i="5"/>
  <c r="FS33" i="5"/>
  <c r="FR33" i="5"/>
  <c r="FQ33" i="5"/>
  <c r="FM33" i="5"/>
  <c r="FM39" i="5" s="1"/>
  <c r="FJ33" i="5"/>
  <c r="FI33" i="5"/>
  <c r="FH33" i="5"/>
  <c r="FD33" i="5"/>
  <c r="FD39" i="5" s="1"/>
  <c r="FA33" i="5"/>
  <c r="EZ33" i="5"/>
  <c r="EY33" i="5"/>
  <c r="GB32" i="5"/>
  <c r="GA32" i="5"/>
  <c r="FZ32" i="5"/>
  <c r="FS32" i="5"/>
  <c r="FR32" i="5"/>
  <c r="FQ32" i="5"/>
  <c r="FJ32" i="5"/>
  <c r="FI32" i="5"/>
  <c r="FH32" i="5"/>
  <c r="FA32" i="5"/>
  <c r="EZ32" i="5"/>
  <c r="EY32" i="5"/>
  <c r="GB31" i="5"/>
  <c r="GA31" i="5"/>
  <c r="FZ31" i="5"/>
  <c r="FS31" i="5"/>
  <c r="FR31" i="5"/>
  <c r="FQ31" i="5"/>
  <c r="FJ31" i="5"/>
  <c r="FI31" i="5"/>
  <c r="FH31" i="5"/>
  <c r="FA31" i="5"/>
  <c r="EZ31" i="5"/>
  <c r="EY31" i="5"/>
  <c r="GA30" i="5"/>
  <c r="FZ30" i="5"/>
  <c r="FS30" i="5"/>
  <c r="FR30" i="5"/>
  <c r="FQ30" i="5"/>
  <c r="GB30" i="5" s="1"/>
  <c r="FJ30" i="5"/>
  <c r="FI30" i="5"/>
  <c r="FH30" i="5"/>
  <c r="FA30" i="5"/>
  <c r="EZ30" i="5"/>
  <c r="EY30" i="5"/>
  <c r="GA29" i="5"/>
  <c r="FZ29" i="5"/>
  <c r="FS29" i="5"/>
  <c r="FQ29" i="5"/>
  <c r="GB29" i="5" s="1"/>
  <c r="FJ29" i="5"/>
  <c r="FI29" i="5"/>
  <c r="FH29" i="5"/>
  <c r="FA29" i="5"/>
  <c r="EY29" i="5"/>
  <c r="GE28" i="5"/>
  <c r="GB28" i="5"/>
  <c r="GA28" i="5"/>
  <c r="FZ28" i="5"/>
  <c r="FV28" i="5"/>
  <c r="FS28" i="5"/>
  <c r="FR28" i="5"/>
  <c r="FQ28" i="5"/>
  <c r="FM28" i="5"/>
  <c r="FJ28" i="5"/>
  <c r="FI28" i="5"/>
  <c r="FH28" i="5"/>
  <c r="FD28" i="5"/>
  <c r="FA28" i="5"/>
  <c r="EZ28" i="5"/>
  <c r="EY28" i="5"/>
  <c r="GE27" i="5"/>
  <c r="GB27" i="5"/>
  <c r="GA27" i="5"/>
  <c r="FZ27" i="5"/>
  <c r="FV27" i="5"/>
  <c r="FS27" i="5"/>
  <c r="FR27" i="5"/>
  <c r="FQ27" i="5"/>
  <c r="FM27" i="5"/>
  <c r="FJ27" i="5"/>
  <c r="FI27" i="5"/>
  <c r="FH27" i="5"/>
  <c r="FD27" i="5"/>
  <c r="FA27" i="5"/>
  <c r="EZ27" i="5"/>
  <c r="EY27" i="5"/>
  <c r="GE26" i="5"/>
  <c r="GB26" i="5"/>
  <c r="GA26" i="5"/>
  <c r="FZ26" i="5"/>
  <c r="FV26" i="5"/>
  <c r="FS26" i="5"/>
  <c r="FR26" i="5"/>
  <c r="FQ26" i="5"/>
  <c r="FM26" i="5"/>
  <c r="FJ26" i="5"/>
  <c r="FI26" i="5"/>
  <c r="FH26" i="5"/>
  <c r="FD26" i="5"/>
  <c r="FA26" i="5"/>
  <c r="EZ26" i="5"/>
  <c r="EY26" i="5"/>
  <c r="GE25" i="5"/>
  <c r="GB25" i="5"/>
  <c r="GA25" i="5"/>
  <c r="FZ25" i="5"/>
  <c r="FV25" i="5"/>
  <c r="FS25" i="5"/>
  <c r="FR25" i="5"/>
  <c r="FQ25" i="5"/>
  <c r="FM25" i="5"/>
  <c r="FJ25" i="5"/>
  <c r="FI25" i="5"/>
  <c r="FH25" i="5"/>
  <c r="FD25" i="5"/>
  <c r="FA25" i="5"/>
  <c r="EZ25" i="5"/>
  <c r="EY25" i="5"/>
  <c r="GE24" i="5"/>
  <c r="GB24" i="5"/>
  <c r="GA24" i="5"/>
  <c r="FZ24" i="5"/>
  <c r="FV24" i="5"/>
  <c r="FS24" i="5"/>
  <c r="FR24" i="5"/>
  <c r="FQ24" i="5"/>
  <c r="FM24" i="5"/>
  <c r="FJ24" i="5"/>
  <c r="FI24" i="5"/>
  <c r="FH24" i="5"/>
  <c r="FD24" i="5"/>
  <c r="FA24" i="5"/>
  <c r="EZ24" i="5"/>
  <c r="EY24" i="5"/>
  <c r="GE23" i="5"/>
  <c r="GB23" i="5"/>
  <c r="GA23" i="5"/>
  <c r="FZ23" i="5"/>
  <c r="FV23" i="5"/>
  <c r="FS23" i="5"/>
  <c r="FR23" i="5"/>
  <c r="FQ23" i="5"/>
  <c r="FM23" i="5"/>
  <c r="FJ23" i="5"/>
  <c r="FI23" i="5"/>
  <c r="FH23" i="5"/>
  <c r="FD23" i="5"/>
  <c r="FA23" i="5"/>
  <c r="EZ23" i="5"/>
  <c r="EY23" i="5"/>
  <c r="GE22" i="5"/>
  <c r="GB22" i="5"/>
  <c r="GA22" i="5"/>
  <c r="FZ22" i="5"/>
  <c r="FV22" i="5"/>
  <c r="FS22" i="5"/>
  <c r="FR22" i="5"/>
  <c r="FQ22" i="5"/>
  <c r="FM22" i="5"/>
  <c r="FJ22" i="5"/>
  <c r="FI22" i="5"/>
  <c r="FH22" i="5"/>
  <c r="FD22" i="5"/>
  <c r="FA22" i="5"/>
  <c r="EZ22" i="5"/>
  <c r="EY22" i="5"/>
  <c r="GE21" i="5"/>
  <c r="GB21" i="5"/>
  <c r="GA21" i="5"/>
  <c r="FZ21" i="5"/>
  <c r="FV21" i="5"/>
  <c r="FS21" i="5"/>
  <c r="FR21" i="5"/>
  <c r="FQ21" i="5"/>
  <c r="FM21" i="5"/>
  <c r="FJ21" i="5"/>
  <c r="FI21" i="5"/>
  <c r="FH21" i="5"/>
  <c r="FD21" i="5"/>
  <c r="FA21" i="5"/>
  <c r="EZ21" i="5"/>
  <c r="EY21" i="5"/>
  <c r="GE20" i="5"/>
  <c r="GB20" i="5"/>
  <c r="GA20" i="5"/>
  <c r="FZ20" i="5"/>
  <c r="FV20" i="5"/>
  <c r="FS20" i="5"/>
  <c r="FR20" i="5"/>
  <c r="FQ20" i="5"/>
  <c r="FM20" i="5"/>
  <c r="FJ20" i="5"/>
  <c r="FI20" i="5"/>
  <c r="FH20" i="5"/>
  <c r="FD20" i="5"/>
  <c r="FA20" i="5"/>
  <c r="EZ20" i="5"/>
  <c r="EY20" i="5"/>
  <c r="GE19" i="5"/>
  <c r="GB19" i="5"/>
  <c r="GA19" i="5"/>
  <c r="FZ19" i="5"/>
  <c r="FV19" i="5"/>
  <c r="FS19" i="5"/>
  <c r="FR19" i="5"/>
  <c r="FQ19" i="5"/>
  <c r="FM19" i="5"/>
  <c r="FJ19" i="5"/>
  <c r="FI19" i="5"/>
  <c r="FH19" i="5"/>
  <c r="FD19" i="5"/>
  <c r="FA19" i="5"/>
  <c r="EZ19" i="5"/>
  <c r="EY19" i="5"/>
  <c r="GE18" i="5"/>
  <c r="GB18" i="5"/>
  <c r="GA18" i="5"/>
  <c r="FZ18" i="5"/>
  <c r="FV18" i="5"/>
  <c r="FS18" i="5"/>
  <c r="FR18" i="5"/>
  <c r="FQ18" i="5"/>
  <c r="FM18" i="5"/>
  <c r="FJ18" i="5"/>
  <c r="FI18" i="5"/>
  <c r="FH18" i="5"/>
  <c r="FD18" i="5"/>
  <c r="FA18" i="5"/>
  <c r="EZ18" i="5"/>
  <c r="EY18" i="5"/>
  <c r="GE17" i="5"/>
  <c r="GB17" i="5"/>
  <c r="GA17" i="5"/>
  <c r="FZ17" i="5"/>
  <c r="FV17" i="5"/>
  <c r="FS17" i="5"/>
  <c r="FR17" i="5"/>
  <c r="FQ17" i="5"/>
  <c r="FM17" i="5"/>
  <c r="FJ17" i="5"/>
  <c r="FI17" i="5"/>
  <c r="FH17" i="5"/>
  <c r="FD17" i="5"/>
  <c r="FA17" i="5"/>
  <c r="EZ17" i="5"/>
  <c r="EY17" i="5"/>
  <c r="GE16" i="5"/>
  <c r="GB16" i="5"/>
  <c r="GA16" i="5"/>
  <c r="FZ16" i="5"/>
  <c r="FV16" i="5"/>
  <c r="FS16" i="5"/>
  <c r="FR16" i="5"/>
  <c r="FQ16" i="5"/>
  <c r="FM16" i="5"/>
  <c r="FJ16" i="5"/>
  <c r="FI16" i="5"/>
  <c r="FH16" i="5"/>
  <c r="FD16" i="5"/>
  <c r="FA16" i="5"/>
  <c r="EZ16" i="5"/>
  <c r="EY16" i="5"/>
  <c r="GE15" i="5"/>
  <c r="GB15" i="5"/>
  <c r="GA15" i="5"/>
  <c r="FZ15" i="5"/>
  <c r="FV15" i="5"/>
  <c r="FS15" i="5"/>
  <c r="FR15" i="5"/>
  <c r="FQ15" i="5"/>
  <c r="FM15" i="5"/>
  <c r="FJ15" i="5"/>
  <c r="FI15" i="5"/>
  <c r="FH15" i="5"/>
  <c r="FD15" i="5"/>
  <c r="FA15" i="5"/>
  <c r="EZ15" i="5"/>
  <c r="EY15" i="5"/>
  <c r="GE14" i="5"/>
  <c r="GB14" i="5"/>
  <c r="GA14" i="5"/>
  <c r="FZ14" i="5"/>
  <c r="FV14" i="5"/>
  <c r="FS14" i="5"/>
  <c r="FR14" i="5"/>
  <c r="FQ14" i="5"/>
  <c r="FM14" i="5"/>
  <c r="FJ14" i="5"/>
  <c r="FI14" i="5"/>
  <c r="FH14" i="5"/>
  <c r="FD14" i="5"/>
  <c r="FA14" i="5"/>
  <c r="EZ14" i="5"/>
  <c r="EY14" i="5"/>
  <c r="GE13" i="5"/>
  <c r="GB13" i="5"/>
  <c r="GA13" i="5"/>
  <c r="FZ13" i="5"/>
  <c r="FV13" i="5"/>
  <c r="FS13" i="5"/>
  <c r="FR13" i="5"/>
  <c r="FQ13" i="5"/>
  <c r="FM13" i="5"/>
  <c r="FJ13" i="5"/>
  <c r="FI13" i="5"/>
  <c r="FH13" i="5"/>
  <c r="FD13" i="5"/>
  <c r="FA13" i="5"/>
  <c r="EZ13" i="5"/>
  <c r="EY13" i="5"/>
  <c r="GE12" i="5"/>
  <c r="GB12" i="5"/>
  <c r="GA12" i="5"/>
  <c r="FZ12" i="5"/>
  <c r="FV12" i="5"/>
  <c r="FS12" i="5"/>
  <c r="FR12" i="5"/>
  <c r="FQ12" i="5"/>
  <c r="FM12" i="5"/>
  <c r="FJ12" i="5"/>
  <c r="FI12" i="5"/>
  <c r="FH12" i="5"/>
  <c r="FD12" i="5"/>
  <c r="FA12" i="5"/>
  <c r="EZ12" i="5"/>
  <c r="EY12" i="5"/>
  <c r="GE11" i="5"/>
  <c r="GB11" i="5"/>
  <c r="GA11" i="5"/>
  <c r="FZ11" i="5"/>
  <c r="FV11" i="5"/>
  <c r="FS11" i="5"/>
  <c r="FR11" i="5"/>
  <c r="FQ11" i="5"/>
  <c r="FM11" i="5"/>
  <c r="FJ11" i="5"/>
  <c r="FI11" i="5"/>
  <c r="FH11" i="5"/>
  <c r="FD11" i="5"/>
  <c r="FA11" i="5"/>
  <c r="EZ11" i="5"/>
  <c r="EY11" i="5"/>
  <c r="GE10" i="5"/>
  <c r="GB10" i="5"/>
  <c r="GA10" i="5"/>
  <c r="FZ10" i="5"/>
  <c r="FV10" i="5"/>
  <c r="FS10" i="5"/>
  <c r="FR10" i="5"/>
  <c r="FQ10" i="5"/>
  <c r="FM10" i="5"/>
  <c r="FJ10" i="5"/>
  <c r="FI10" i="5"/>
  <c r="FH10" i="5"/>
  <c r="FD10" i="5"/>
  <c r="FA10" i="5"/>
  <c r="EZ10" i="5"/>
  <c r="EY10" i="5"/>
  <c r="GE9" i="5"/>
  <c r="GB9" i="5"/>
  <c r="GA9" i="5"/>
  <c r="FZ9" i="5"/>
  <c r="FV9" i="5"/>
  <c r="FS9" i="5"/>
  <c r="FR9" i="5"/>
  <c r="FQ9" i="5"/>
  <c r="FM9" i="5"/>
  <c r="FJ9" i="5"/>
  <c r="FI9" i="5"/>
  <c r="FH9" i="5"/>
  <c r="FD9" i="5"/>
  <c r="FA9" i="5"/>
  <c r="EZ9" i="5"/>
  <c r="EY9" i="5"/>
  <c r="GE8" i="5"/>
  <c r="GE7" i="5" s="1"/>
  <c r="GB8" i="5"/>
  <c r="GA8" i="5"/>
  <c r="FZ8" i="5"/>
  <c r="FV8" i="5"/>
  <c r="FS8" i="5"/>
  <c r="FR8" i="5"/>
  <c r="FQ8" i="5"/>
  <c r="FM8" i="5"/>
  <c r="FJ8" i="5"/>
  <c r="FI8" i="5"/>
  <c r="FH8" i="5"/>
  <c r="FD8" i="5"/>
  <c r="FA8" i="5"/>
  <c r="EZ8" i="5"/>
  <c r="EY8" i="5"/>
  <c r="GB7" i="5"/>
  <c r="GA7" i="5"/>
  <c r="FZ7" i="5"/>
  <c r="FV7" i="5"/>
  <c r="FS7" i="5"/>
  <c r="FR7" i="5"/>
  <c r="FQ7" i="5"/>
  <c r="FM7" i="5"/>
  <c r="FJ7" i="5"/>
  <c r="FI7" i="5"/>
  <c r="FH7" i="5"/>
  <c r="FD7" i="5"/>
  <c r="FA7" i="5"/>
  <c r="EZ7" i="5"/>
  <c r="EY7" i="5"/>
  <c r="GA6" i="5"/>
  <c r="FZ6" i="5"/>
  <c r="FS6" i="5"/>
  <c r="FR6" i="5"/>
  <c r="FQ6" i="5"/>
  <c r="GB6" i="5" s="1"/>
  <c r="FI6" i="5"/>
  <c r="FH6" i="5"/>
  <c r="FA6" i="5"/>
  <c r="EZ6" i="5"/>
  <c r="EY6" i="5"/>
  <c r="FJ6" i="5" s="1"/>
  <c r="GB5" i="5"/>
  <c r="GA5" i="5"/>
  <c r="FZ5" i="5"/>
  <c r="FS5" i="5"/>
  <c r="FR5" i="5"/>
  <c r="FQ5" i="5"/>
  <c r="FJ5" i="5"/>
  <c r="FI5" i="5"/>
  <c r="FH5" i="5"/>
  <c r="FA5" i="5"/>
  <c r="EZ5" i="5"/>
  <c r="EY5" i="5"/>
  <c r="GC2" i="5"/>
  <c r="FT2" i="5"/>
  <c r="FK2" i="5"/>
  <c r="FB2" i="5"/>
  <c r="EQ119" i="5"/>
  <c r="EP119" i="5"/>
  <c r="EI119" i="5"/>
  <c r="EH119" i="5"/>
  <c r="EG119" i="5"/>
  <c r="ER119" i="5" s="1"/>
  <c r="DY119" i="5"/>
  <c r="DX119" i="5"/>
  <c r="DQ119" i="5"/>
  <c r="DP119" i="5"/>
  <c r="DO119" i="5"/>
  <c r="DZ119" i="5" s="1"/>
  <c r="EU118" i="5"/>
  <c r="EQ118" i="5"/>
  <c r="EP118" i="5"/>
  <c r="EL118" i="5"/>
  <c r="EG118" i="5"/>
  <c r="EC118" i="5"/>
  <c r="DY118" i="5"/>
  <c r="DX118" i="5"/>
  <c r="DT118" i="5"/>
  <c r="DO118" i="5"/>
  <c r="EQ117" i="5"/>
  <c r="EP117" i="5"/>
  <c r="EI117" i="5"/>
  <c r="EH117" i="5"/>
  <c r="EG117" i="5"/>
  <c r="ER117" i="5" s="1"/>
  <c r="DY117" i="5"/>
  <c r="DX117" i="5"/>
  <c r="DQ117" i="5"/>
  <c r="DP117" i="5"/>
  <c r="DO117" i="5"/>
  <c r="DZ117" i="5" s="1"/>
  <c r="EQ116" i="5"/>
  <c r="EP116" i="5"/>
  <c r="EG116" i="5"/>
  <c r="ER116" i="5" s="1"/>
  <c r="DY116" i="5"/>
  <c r="DX116" i="5"/>
  <c r="DO116" i="5"/>
  <c r="DZ116" i="5" s="1"/>
  <c r="EU115" i="5"/>
  <c r="ER115" i="5"/>
  <c r="EQ115" i="5"/>
  <c r="EP115" i="5"/>
  <c r="EL115" i="5"/>
  <c r="EI115" i="5"/>
  <c r="EH115" i="5"/>
  <c r="EG115" i="5"/>
  <c r="EC115" i="5"/>
  <c r="DZ115" i="5"/>
  <c r="DY115" i="5"/>
  <c r="DX115" i="5"/>
  <c r="DT115" i="5"/>
  <c r="DQ115" i="5"/>
  <c r="DP115" i="5"/>
  <c r="DO115" i="5"/>
  <c r="EU114" i="5"/>
  <c r="EU116" i="5" s="1"/>
  <c r="ER114" i="5"/>
  <c r="EQ114" i="5"/>
  <c r="EP114" i="5"/>
  <c r="EL114" i="5"/>
  <c r="EL116" i="5" s="1"/>
  <c r="EI114" i="5"/>
  <c r="EH114" i="5"/>
  <c r="EG114" i="5"/>
  <c r="EC114" i="5"/>
  <c r="EC116" i="5" s="1"/>
  <c r="DZ114" i="5"/>
  <c r="DY114" i="5"/>
  <c r="DX114" i="5"/>
  <c r="DT114" i="5"/>
  <c r="DT116" i="5" s="1"/>
  <c r="DQ114" i="5"/>
  <c r="DP114" i="5"/>
  <c r="DO114" i="5"/>
  <c r="ER113" i="5"/>
  <c r="EQ113" i="5"/>
  <c r="EP113" i="5"/>
  <c r="EI113" i="5"/>
  <c r="EH113" i="5"/>
  <c r="EG113" i="5"/>
  <c r="DZ113" i="5"/>
  <c r="DY113" i="5"/>
  <c r="DX113" i="5"/>
  <c r="DQ113" i="5"/>
  <c r="DP113" i="5"/>
  <c r="DO113" i="5"/>
  <c r="EQ112" i="5"/>
  <c r="EP112" i="5"/>
  <c r="EI112" i="5"/>
  <c r="EH112" i="5"/>
  <c r="EG112" i="5"/>
  <c r="ER112" i="5" s="1"/>
  <c r="DY112" i="5"/>
  <c r="DX112" i="5"/>
  <c r="DQ112" i="5"/>
  <c r="DP112" i="5"/>
  <c r="DO112" i="5"/>
  <c r="DZ112" i="5" s="1"/>
  <c r="EQ111" i="5"/>
  <c r="EP111" i="5"/>
  <c r="EI111" i="5"/>
  <c r="EH111" i="5"/>
  <c r="EG111" i="5"/>
  <c r="ER111" i="5" s="1"/>
  <c r="DY111" i="5"/>
  <c r="DX111" i="5"/>
  <c r="DQ111" i="5"/>
  <c r="DP111" i="5"/>
  <c r="DO111" i="5"/>
  <c r="DZ111" i="5" s="1"/>
  <c r="EQ110" i="5"/>
  <c r="EP110" i="5"/>
  <c r="EG110" i="5"/>
  <c r="ER110" i="5" s="1"/>
  <c r="EC110" i="5"/>
  <c r="DZ110" i="5"/>
  <c r="DY110" i="5"/>
  <c r="DX110" i="5"/>
  <c r="DO110" i="5"/>
  <c r="EU109" i="5"/>
  <c r="EU110" i="5" s="1"/>
  <c r="ER109" i="5"/>
  <c r="EQ109" i="5"/>
  <c r="EP109" i="5"/>
  <c r="EL109" i="5"/>
  <c r="EL110" i="5" s="1"/>
  <c r="EI109" i="5"/>
  <c r="EH109" i="5"/>
  <c r="EG109" i="5"/>
  <c r="EC109" i="5"/>
  <c r="DZ109" i="5"/>
  <c r="DY109" i="5"/>
  <c r="DX109" i="5"/>
  <c r="DT109" i="5"/>
  <c r="DT110" i="5" s="1"/>
  <c r="DQ109" i="5"/>
  <c r="DP109" i="5"/>
  <c r="DO109" i="5"/>
  <c r="ER108" i="5"/>
  <c r="EQ108" i="5"/>
  <c r="EP108" i="5"/>
  <c r="EI108" i="5"/>
  <c r="EH108" i="5"/>
  <c r="EG108" i="5"/>
  <c r="DZ108" i="5"/>
  <c r="DY108" i="5"/>
  <c r="DX108" i="5"/>
  <c r="DQ108" i="5"/>
  <c r="DP108" i="5"/>
  <c r="DO108" i="5"/>
  <c r="ER107" i="5"/>
  <c r="EQ107" i="5"/>
  <c r="EP107" i="5"/>
  <c r="EI107" i="5"/>
  <c r="EH107" i="5"/>
  <c r="EG107" i="5"/>
  <c r="DY107" i="5"/>
  <c r="DX107" i="5"/>
  <c r="DQ107" i="5"/>
  <c r="DP107" i="5"/>
  <c r="DO107" i="5"/>
  <c r="DZ107" i="5" s="1"/>
  <c r="EQ106" i="5"/>
  <c r="EP106" i="5"/>
  <c r="EG106" i="5"/>
  <c r="ER106" i="5" s="1"/>
  <c r="DZ106" i="5"/>
  <c r="DY106" i="5"/>
  <c r="DX106" i="5"/>
  <c r="DO106" i="5"/>
  <c r="EQ105" i="5"/>
  <c r="EP105" i="5"/>
  <c r="EG105" i="5"/>
  <c r="ER105" i="5" s="1"/>
  <c r="DY105" i="5"/>
  <c r="DX105" i="5"/>
  <c r="DO105" i="5"/>
  <c r="DZ105" i="5" s="1"/>
  <c r="EU104" i="5"/>
  <c r="ER104" i="5"/>
  <c r="EQ104" i="5"/>
  <c r="EP104" i="5"/>
  <c r="EL104" i="5"/>
  <c r="EI104" i="5"/>
  <c r="EH104" i="5"/>
  <c r="EG104" i="5"/>
  <c r="EC104" i="5"/>
  <c r="DZ104" i="5"/>
  <c r="DY104" i="5"/>
  <c r="DX104" i="5"/>
  <c r="DT104" i="5"/>
  <c r="DQ104" i="5"/>
  <c r="DP104" i="5"/>
  <c r="DO104" i="5"/>
  <c r="ER103" i="5"/>
  <c r="EQ103" i="5"/>
  <c r="EP103" i="5"/>
  <c r="EI103" i="5"/>
  <c r="EH103" i="5"/>
  <c r="EG103" i="5"/>
  <c r="DZ103" i="5"/>
  <c r="DY103" i="5"/>
  <c r="DX103" i="5"/>
  <c r="DQ103" i="5"/>
  <c r="DP103" i="5"/>
  <c r="DO103" i="5"/>
  <c r="EU102" i="5"/>
  <c r="ER102" i="5"/>
  <c r="EQ102" i="5"/>
  <c r="EP102" i="5"/>
  <c r="EL102" i="5"/>
  <c r="EI102" i="5"/>
  <c r="EH102" i="5"/>
  <c r="EG102" i="5"/>
  <c r="EC102" i="5"/>
  <c r="DZ102" i="5"/>
  <c r="DY102" i="5"/>
  <c r="DX102" i="5"/>
  <c r="DT102" i="5"/>
  <c r="DQ102" i="5"/>
  <c r="DP102" i="5"/>
  <c r="DO102" i="5"/>
  <c r="ER101" i="5"/>
  <c r="EQ101" i="5"/>
  <c r="EP101" i="5"/>
  <c r="EI101" i="5"/>
  <c r="EH101" i="5"/>
  <c r="EG101" i="5"/>
  <c r="DZ101" i="5"/>
  <c r="DY101" i="5"/>
  <c r="DX101" i="5"/>
  <c r="DQ101" i="5"/>
  <c r="DP101" i="5"/>
  <c r="DO101" i="5"/>
  <c r="EU100" i="5"/>
  <c r="ER100" i="5"/>
  <c r="EQ100" i="5"/>
  <c r="EP100" i="5"/>
  <c r="EL100" i="5"/>
  <c r="EI100" i="5"/>
  <c r="EH100" i="5"/>
  <c r="EG100" i="5"/>
  <c r="EC100" i="5"/>
  <c r="DZ100" i="5"/>
  <c r="DY100" i="5"/>
  <c r="DX100" i="5"/>
  <c r="DT100" i="5"/>
  <c r="DQ100" i="5"/>
  <c r="DP100" i="5"/>
  <c r="DO100" i="5"/>
  <c r="ER99" i="5"/>
  <c r="EQ99" i="5"/>
  <c r="EP99" i="5"/>
  <c r="EI99" i="5"/>
  <c r="EH99" i="5"/>
  <c r="EG99" i="5"/>
  <c r="DZ99" i="5"/>
  <c r="DY99" i="5"/>
  <c r="DX99" i="5"/>
  <c r="DQ99" i="5"/>
  <c r="DP99" i="5"/>
  <c r="DO99" i="5"/>
  <c r="EU98" i="5"/>
  <c r="ER98" i="5"/>
  <c r="EQ98" i="5"/>
  <c r="EP98" i="5"/>
  <c r="EL98" i="5"/>
  <c r="EI98" i="5"/>
  <c r="EH98" i="5"/>
  <c r="EG98" i="5"/>
  <c r="EC98" i="5"/>
  <c r="DZ98" i="5"/>
  <c r="DY98" i="5"/>
  <c r="DX98" i="5"/>
  <c r="DT98" i="5"/>
  <c r="DQ98" i="5"/>
  <c r="DP98" i="5"/>
  <c r="DO98" i="5"/>
  <c r="EU97" i="5"/>
  <c r="ER97" i="5"/>
  <c r="EQ97" i="5"/>
  <c r="EP97" i="5"/>
  <c r="EL97" i="5"/>
  <c r="EI97" i="5"/>
  <c r="EH97" i="5"/>
  <c r="EG97" i="5"/>
  <c r="EC97" i="5"/>
  <c r="DZ97" i="5"/>
  <c r="DY97" i="5"/>
  <c r="DX97" i="5"/>
  <c r="DT97" i="5"/>
  <c r="DQ97" i="5"/>
  <c r="DP97" i="5"/>
  <c r="DO97" i="5"/>
  <c r="EU96" i="5"/>
  <c r="ER96" i="5"/>
  <c r="EQ96" i="5"/>
  <c r="EP96" i="5"/>
  <c r="EL96" i="5"/>
  <c r="EI96" i="5"/>
  <c r="EH96" i="5"/>
  <c r="EG96" i="5"/>
  <c r="EC96" i="5"/>
  <c r="DZ96" i="5"/>
  <c r="DY96" i="5"/>
  <c r="DX96" i="5"/>
  <c r="DT96" i="5"/>
  <c r="DQ96" i="5"/>
  <c r="DP96" i="5"/>
  <c r="DO96" i="5"/>
  <c r="EU95" i="5"/>
  <c r="ER95" i="5"/>
  <c r="EQ95" i="5"/>
  <c r="EP95" i="5"/>
  <c r="EL95" i="5"/>
  <c r="EI95" i="5"/>
  <c r="EH95" i="5"/>
  <c r="EG95" i="5"/>
  <c r="EC95" i="5"/>
  <c r="DZ95" i="5"/>
  <c r="DY95" i="5"/>
  <c r="DX95" i="5"/>
  <c r="DT95" i="5"/>
  <c r="DQ95" i="5"/>
  <c r="DP95" i="5"/>
  <c r="DO95" i="5"/>
  <c r="EU94" i="5"/>
  <c r="ER94" i="5"/>
  <c r="EQ94" i="5"/>
  <c r="EP94" i="5"/>
  <c r="EL94" i="5"/>
  <c r="EI94" i="5"/>
  <c r="EH94" i="5"/>
  <c r="EG94" i="5"/>
  <c r="EC94" i="5"/>
  <c r="DZ94" i="5"/>
  <c r="DY94" i="5"/>
  <c r="DX94" i="5"/>
  <c r="DT94" i="5"/>
  <c r="DQ94" i="5"/>
  <c r="DP94" i="5"/>
  <c r="DO94" i="5"/>
  <c r="ER93" i="5"/>
  <c r="EQ93" i="5"/>
  <c r="EP93" i="5"/>
  <c r="EI93" i="5"/>
  <c r="EH93" i="5"/>
  <c r="EG93" i="5"/>
  <c r="DZ93" i="5"/>
  <c r="DY93" i="5"/>
  <c r="DX93" i="5"/>
  <c r="DQ93" i="5"/>
  <c r="DP93" i="5"/>
  <c r="DO93" i="5"/>
  <c r="EU92" i="5"/>
  <c r="ER92" i="5"/>
  <c r="EQ92" i="5"/>
  <c r="EP92" i="5"/>
  <c r="EL92" i="5"/>
  <c r="EI92" i="5"/>
  <c r="EH92" i="5"/>
  <c r="EG92" i="5"/>
  <c r="EC92" i="5"/>
  <c r="DZ92" i="5"/>
  <c r="DY92" i="5"/>
  <c r="DX92" i="5"/>
  <c r="DT92" i="5"/>
  <c r="DQ92" i="5"/>
  <c r="DP92" i="5"/>
  <c r="DO92" i="5"/>
  <c r="EU91" i="5"/>
  <c r="ER91" i="5"/>
  <c r="EQ91" i="5"/>
  <c r="EP91" i="5"/>
  <c r="EL91" i="5"/>
  <c r="EI91" i="5"/>
  <c r="EH91" i="5"/>
  <c r="EG91" i="5"/>
  <c r="EC91" i="5"/>
  <c r="DZ91" i="5"/>
  <c r="DY91" i="5"/>
  <c r="DX91" i="5"/>
  <c r="DT91" i="5"/>
  <c r="DQ91" i="5"/>
  <c r="DP91" i="5"/>
  <c r="DO91" i="5"/>
  <c r="EU90" i="5"/>
  <c r="ER90" i="5"/>
  <c r="EQ90" i="5"/>
  <c r="EP90" i="5"/>
  <c r="EL90" i="5"/>
  <c r="EI90" i="5"/>
  <c r="EH90" i="5"/>
  <c r="EG90" i="5"/>
  <c r="EC90" i="5"/>
  <c r="DZ90" i="5"/>
  <c r="DY90" i="5"/>
  <c r="DX90" i="5"/>
  <c r="DT90" i="5"/>
  <c r="DQ90" i="5"/>
  <c r="DP90" i="5"/>
  <c r="DO90" i="5"/>
  <c r="ER89" i="5"/>
  <c r="EQ89" i="5"/>
  <c r="EP89" i="5"/>
  <c r="EI89" i="5"/>
  <c r="EH89" i="5"/>
  <c r="EG89" i="5"/>
  <c r="DZ89" i="5"/>
  <c r="DY89" i="5"/>
  <c r="DX89" i="5"/>
  <c r="DQ89" i="5"/>
  <c r="DP89" i="5"/>
  <c r="DO89" i="5"/>
  <c r="EQ88" i="5"/>
  <c r="EP88" i="5"/>
  <c r="EI88" i="5"/>
  <c r="EH88" i="5"/>
  <c r="EG88" i="5"/>
  <c r="ER88" i="5" s="1"/>
  <c r="DY88" i="5"/>
  <c r="DX88" i="5"/>
  <c r="DQ88" i="5"/>
  <c r="DP88" i="5"/>
  <c r="DO88" i="5"/>
  <c r="DZ88" i="5" s="1"/>
  <c r="EQ87" i="5"/>
  <c r="EP87" i="5"/>
  <c r="EI87" i="5"/>
  <c r="EH87" i="5"/>
  <c r="EG87" i="5"/>
  <c r="ER87" i="5" s="1"/>
  <c r="DZ87" i="5"/>
  <c r="DY87" i="5"/>
  <c r="DX87" i="5"/>
  <c r="DQ87" i="5"/>
  <c r="DP87" i="5"/>
  <c r="DO87" i="5"/>
  <c r="EQ86" i="5"/>
  <c r="EP86" i="5"/>
  <c r="EG86" i="5"/>
  <c r="ER86" i="5" s="1"/>
  <c r="DY86" i="5"/>
  <c r="DX86" i="5"/>
  <c r="DT86" i="5"/>
  <c r="DO86" i="5"/>
  <c r="DZ86" i="5" s="1"/>
  <c r="EU85" i="5"/>
  <c r="ER85" i="5"/>
  <c r="EQ85" i="5"/>
  <c r="EP85" i="5"/>
  <c r="EL85" i="5"/>
  <c r="EI85" i="5"/>
  <c r="EH85" i="5"/>
  <c r="EG85" i="5"/>
  <c r="EC85" i="5"/>
  <c r="DZ85" i="5"/>
  <c r="DY85" i="5"/>
  <c r="DX85" i="5"/>
  <c r="DT85" i="5"/>
  <c r="DQ85" i="5"/>
  <c r="DP85" i="5"/>
  <c r="DO85" i="5"/>
  <c r="ER84" i="5"/>
  <c r="EQ84" i="5"/>
  <c r="EP84" i="5"/>
  <c r="EI84" i="5"/>
  <c r="EH84" i="5"/>
  <c r="EG84" i="5"/>
  <c r="DZ84" i="5"/>
  <c r="DY84" i="5"/>
  <c r="DX84" i="5"/>
  <c r="DQ84" i="5"/>
  <c r="DP84" i="5"/>
  <c r="DO84" i="5"/>
  <c r="EU83" i="5"/>
  <c r="EU86" i="5" s="1"/>
  <c r="ER83" i="5"/>
  <c r="EQ83" i="5"/>
  <c r="EP83" i="5"/>
  <c r="EL83" i="5"/>
  <c r="EL86" i="5" s="1"/>
  <c r="EI83" i="5"/>
  <c r="EH83" i="5"/>
  <c r="EG83" i="5"/>
  <c r="EC83" i="5"/>
  <c r="EC86" i="5" s="1"/>
  <c r="DZ83" i="5"/>
  <c r="DY83" i="5"/>
  <c r="DX83" i="5"/>
  <c r="DT83" i="5"/>
  <c r="DQ83" i="5"/>
  <c r="DP83" i="5"/>
  <c r="DO83" i="5"/>
  <c r="ER82" i="5"/>
  <c r="EQ82" i="5"/>
  <c r="EP82" i="5"/>
  <c r="EI82" i="5"/>
  <c r="EH82" i="5"/>
  <c r="EG82" i="5"/>
  <c r="DZ82" i="5"/>
  <c r="DY82" i="5"/>
  <c r="DX82" i="5"/>
  <c r="DQ82" i="5"/>
  <c r="DP82" i="5"/>
  <c r="DO82" i="5"/>
  <c r="EQ81" i="5"/>
  <c r="EP81" i="5"/>
  <c r="EI81" i="5"/>
  <c r="EH81" i="5"/>
  <c r="EG81" i="5"/>
  <c r="ER81" i="5" s="1"/>
  <c r="DY81" i="5"/>
  <c r="DX81" i="5"/>
  <c r="DQ81" i="5"/>
  <c r="DP81" i="5"/>
  <c r="DO81" i="5"/>
  <c r="DZ81" i="5" s="1"/>
  <c r="EQ80" i="5"/>
  <c r="EP80" i="5"/>
  <c r="EI80" i="5"/>
  <c r="EH80" i="5"/>
  <c r="EG80" i="5"/>
  <c r="ER80" i="5" s="1"/>
  <c r="DY80" i="5"/>
  <c r="DX80" i="5"/>
  <c r="DQ80" i="5"/>
  <c r="DP80" i="5"/>
  <c r="DO80" i="5"/>
  <c r="DZ80" i="5" s="1"/>
  <c r="ER79" i="5"/>
  <c r="EQ79" i="5"/>
  <c r="EP79" i="5"/>
  <c r="EG79" i="5"/>
  <c r="DY79" i="5"/>
  <c r="DX79" i="5"/>
  <c r="DO79" i="5"/>
  <c r="DZ79" i="5" s="1"/>
  <c r="EU78" i="5"/>
  <c r="ER78" i="5"/>
  <c r="EQ78" i="5"/>
  <c r="EP78" i="5"/>
  <c r="EL78" i="5"/>
  <c r="EI78" i="5"/>
  <c r="EH78" i="5"/>
  <c r="EG78" i="5"/>
  <c r="EC78" i="5"/>
  <c r="DZ78" i="5"/>
  <c r="DY78" i="5"/>
  <c r="DX78" i="5"/>
  <c r="DT78" i="5"/>
  <c r="DQ78" i="5"/>
  <c r="DP78" i="5"/>
  <c r="DO78" i="5"/>
  <c r="ER77" i="5"/>
  <c r="EQ77" i="5"/>
  <c r="EP77" i="5"/>
  <c r="EI77" i="5"/>
  <c r="EH77" i="5"/>
  <c r="EG77" i="5"/>
  <c r="DZ77" i="5"/>
  <c r="DY77" i="5"/>
  <c r="DX77" i="5"/>
  <c r="DQ77" i="5"/>
  <c r="DP77" i="5"/>
  <c r="DO77" i="5"/>
  <c r="EU76" i="5"/>
  <c r="ER76" i="5"/>
  <c r="EQ76" i="5"/>
  <c r="EP76" i="5"/>
  <c r="EL76" i="5"/>
  <c r="EI76" i="5"/>
  <c r="EH76" i="5"/>
  <c r="EG76" i="5"/>
  <c r="EC76" i="5"/>
  <c r="DZ76" i="5"/>
  <c r="DY76" i="5"/>
  <c r="DX76" i="5"/>
  <c r="DT76" i="5"/>
  <c r="DQ76" i="5"/>
  <c r="DP76" i="5"/>
  <c r="DO76" i="5"/>
  <c r="ER75" i="5"/>
  <c r="EQ75" i="5"/>
  <c r="EP75" i="5"/>
  <c r="EI75" i="5"/>
  <c r="EH75" i="5"/>
  <c r="EG75" i="5"/>
  <c r="DZ75" i="5"/>
  <c r="DY75" i="5"/>
  <c r="DX75" i="5"/>
  <c r="DQ75" i="5"/>
  <c r="DP75" i="5"/>
  <c r="DO75" i="5"/>
  <c r="EU74" i="5"/>
  <c r="ER74" i="5"/>
  <c r="EQ74" i="5"/>
  <c r="EP74" i="5"/>
  <c r="EL74" i="5"/>
  <c r="EI74" i="5"/>
  <c r="EH74" i="5"/>
  <c r="EG74" i="5"/>
  <c r="EC74" i="5"/>
  <c r="DZ74" i="5"/>
  <c r="DY74" i="5"/>
  <c r="DX74" i="5"/>
  <c r="DT74" i="5"/>
  <c r="DQ74" i="5"/>
  <c r="DP74" i="5"/>
  <c r="DO74" i="5"/>
  <c r="EU73" i="5"/>
  <c r="ER73" i="5"/>
  <c r="EQ73" i="5"/>
  <c r="EP73" i="5"/>
  <c r="EL73" i="5"/>
  <c r="EI73" i="5"/>
  <c r="EH73" i="5"/>
  <c r="EG73" i="5"/>
  <c r="EC73" i="5"/>
  <c r="DZ73" i="5"/>
  <c r="DY73" i="5"/>
  <c r="DX73" i="5"/>
  <c r="DT73" i="5"/>
  <c r="DQ73" i="5"/>
  <c r="DP73" i="5"/>
  <c r="DO73" i="5"/>
  <c r="EU72" i="5"/>
  <c r="ER72" i="5"/>
  <c r="EQ72" i="5"/>
  <c r="EP72" i="5"/>
  <c r="EL72" i="5"/>
  <c r="EI72" i="5"/>
  <c r="EH72" i="5"/>
  <c r="EG72" i="5"/>
  <c r="EC72" i="5"/>
  <c r="DZ72" i="5"/>
  <c r="DY72" i="5"/>
  <c r="DX72" i="5"/>
  <c r="DT72" i="5"/>
  <c r="DQ72" i="5"/>
  <c r="DP72" i="5"/>
  <c r="DO72" i="5"/>
  <c r="EU71" i="5"/>
  <c r="EU79" i="5" s="1"/>
  <c r="ER71" i="5"/>
  <c r="EQ71" i="5"/>
  <c r="EP71" i="5"/>
  <c r="EL71" i="5"/>
  <c r="EI71" i="5"/>
  <c r="EH71" i="5"/>
  <c r="EG71" i="5"/>
  <c r="EC71" i="5"/>
  <c r="DZ71" i="5"/>
  <c r="DY71" i="5"/>
  <c r="DX71" i="5"/>
  <c r="DT71" i="5"/>
  <c r="DT79" i="5" s="1"/>
  <c r="DQ71" i="5"/>
  <c r="DP71" i="5"/>
  <c r="DO71" i="5"/>
  <c r="ER70" i="5"/>
  <c r="EQ70" i="5"/>
  <c r="EP70" i="5"/>
  <c r="EI70" i="5"/>
  <c r="EH70" i="5"/>
  <c r="EG70" i="5"/>
  <c r="DZ70" i="5"/>
  <c r="DY70" i="5"/>
  <c r="DX70" i="5"/>
  <c r="DQ70" i="5"/>
  <c r="DP70" i="5"/>
  <c r="DO70" i="5"/>
  <c r="EQ69" i="5"/>
  <c r="EP69" i="5"/>
  <c r="EI69" i="5"/>
  <c r="EH69" i="5"/>
  <c r="EG69" i="5"/>
  <c r="ER69" i="5" s="1"/>
  <c r="DY69" i="5"/>
  <c r="DX69" i="5"/>
  <c r="DQ69" i="5"/>
  <c r="DP69" i="5"/>
  <c r="DO69" i="5"/>
  <c r="DZ69" i="5" s="1"/>
  <c r="EQ67" i="5"/>
  <c r="EP67" i="5"/>
  <c r="EI67" i="5"/>
  <c r="EH67" i="5"/>
  <c r="EG67" i="5"/>
  <c r="ER67" i="5" s="1"/>
  <c r="DY67" i="5"/>
  <c r="DX67" i="5"/>
  <c r="DQ67" i="5"/>
  <c r="DP67" i="5"/>
  <c r="DO67" i="5"/>
  <c r="DZ67" i="5" s="1"/>
  <c r="ER66" i="5"/>
  <c r="EQ66" i="5"/>
  <c r="EP66" i="5"/>
  <c r="EL66" i="5"/>
  <c r="EI66" i="5"/>
  <c r="EH66" i="5"/>
  <c r="EG66" i="5"/>
  <c r="EC66" i="5"/>
  <c r="DZ66" i="5"/>
  <c r="DY66" i="5"/>
  <c r="DX66" i="5"/>
  <c r="DT66" i="5"/>
  <c r="DQ66" i="5"/>
  <c r="DP66" i="5"/>
  <c r="DO66" i="5"/>
  <c r="ER65" i="5"/>
  <c r="EQ65" i="5"/>
  <c r="EP65" i="5"/>
  <c r="EI65" i="5"/>
  <c r="EH65" i="5"/>
  <c r="EG65" i="5"/>
  <c r="DZ65" i="5"/>
  <c r="DY65" i="5"/>
  <c r="DX65" i="5"/>
  <c r="DQ65" i="5"/>
  <c r="DP65" i="5"/>
  <c r="DO65" i="5"/>
  <c r="EU64" i="5"/>
  <c r="ER64" i="5"/>
  <c r="EQ64" i="5"/>
  <c r="EP64" i="5"/>
  <c r="EI64" i="5"/>
  <c r="EH64" i="5"/>
  <c r="EG64" i="5"/>
  <c r="DZ64" i="5"/>
  <c r="DY64" i="5"/>
  <c r="DX64" i="5"/>
  <c r="DQ64" i="5"/>
  <c r="DP64" i="5"/>
  <c r="DO64" i="5"/>
  <c r="EU63" i="5"/>
  <c r="ER63" i="5"/>
  <c r="EQ63" i="5"/>
  <c r="EP63" i="5"/>
  <c r="EI63" i="5"/>
  <c r="EH63" i="5"/>
  <c r="EG63" i="5"/>
  <c r="DZ63" i="5"/>
  <c r="DY63" i="5"/>
  <c r="DX63" i="5"/>
  <c r="DT63" i="5"/>
  <c r="DQ63" i="5"/>
  <c r="DP63" i="5"/>
  <c r="DO63" i="5"/>
  <c r="EU62" i="5"/>
  <c r="ER62" i="5"/>
  <c r="EQ62" i="5"/>
  <c r="EP62" i="5"/>
  <c r="EL62" i="5"/>
  <c r="EI62" i="5"/>
  <c r="EH62" i="5"/>
  <c r="EG62" i="5"/>
  <c r="EC62" i="5"/>
  <c r="DZ62" i="5"/>
  <c r="DY62" i="5"/>
  <c r="DX62" i="5"/>
  <c r="DQ62" i="5"/>
  <c r="DP62" i="5"/>
  <c r="DO62" i="5"/>
  <c r="ER61" i="5"/>
  <c r="EQ61" i="5"/>
  <c r="EP61" i="5"/>
  <c r="EI61" i="5"/>
  <c r="EH61" i="5"/>
  <c r="EG61" i="5"/>
  <c r="EC61" i="5"/>
  <c r="DZ61" i="5"/>
  <c r="DY61" i="5"/>
  <c r="DX61" i="5"/>
  <c r="DT61" i="5"/>
  <c r="DQ61" i="5"/>
  <c r="DP61" i="5"/>
  <c r="DO61" i="5"/>
  <c r="ER60" i="5"/>
  <c r="EQ60" i="5"/>
  <c r="EP60" i="5"/>
  <c r="EI60" i="5"/>
  <c r="EH60" i="5"/>
  <c r="EG60" i="5"/>
  <c r="EC60" i="5"/>
  <c r="DZ60" i="5"/>
  <c r="DY60" i="5"/>
  <c r="DX60" i="5"/>
  <c r="DT60" i="5"/>
  <c r="DQ60" i="5"/>
  <c r="DP60" i="5"/>
  <c r="DO60" i="5"/>
  <c r="ER59" i="5"/>
  <c r="EQ59" i="5"/>
  <c r="EP59" i="5"/>
  <c r="EI59" i="5"/>
  <c r="EH59" i="5"/>
  <c r="EG59" i="5"/>
  <c r="DZ59" i="5"/>
  <c r="DY59" i="5"/>
  <c r="DX59" i="5"/>
  <c r="DT59" i="5"/>
  <c r="DQ59" i="5"/>
  <c r="DP59" i="5"/>
  <c r="DO59" i="5"/>
  <c r="ER58" i="5"/>
  <c r="EQ58" i="5"/>
  <c r="EP58" i="5"/>
  <c r="EL58" i="5"/>
  <c r="EI58" i="5"/>
  <c r="EH58" i="5"/>
  <c r="EG58" i="5"/>
  <c r="EC58" i="5"/>
  <c r="DZ58" i="5"/>
  <c r="DY58" i="5"/>
  <c r="DX58" i="5"/>
  <c r="DT58" i="5"/>
  <c r="DQ58" i="5"/>
  <c r="DP58" i="5"/>
  <c r="DO58" i="5"/>
  <c r="ER57" i="5"/>
  <c r="EQ57" i="5"/>
  <c r="EP57" i="5"/>
  <c r="EI57" i="5"/>
  <c r="EH57" i="5"/>
  <c r="EG57" i="5"/>
  <c r="DZ57" i="5"/>
  <c r="DY57" i="5"/>
  <c r="DX57" i="5"/>
  <c r="DQ57" i="5"/>
  <c r="DP57" i="5"/>
  <c r="DO57" i="5"/>
  <c r="ER56" i="5"/>
  <c r="EQ56" i="5"/>
  <c r="EP56" i="5"/>
  <c r="EI56" i="5"/>
  <c r="EH56" i="5"/>
  <c r="EG56" i="5"/>
  <c r="DZ56" i="5"/>
  <c r="DY56" i="5"/>
  <c r="DX56" i="5"/>
  <c r="DQ56" i="5"/>
  <c r="DP56" i="5"/>
  <c r="DO56" i="5"/>
  <c r="EQ55" i="5"/>
  <c r="EP55" i="5"/>
  <c r="EG55" i="5"/>
  <c r="DY55" i="5"/>
  <c r="DX55" i="5"/>
  <c r="DO55" i="5"/>
  <c r="ER54" i="5"/>
  <c r="EQ54" i="5"/>
  <c r="EP54" i="5"/>
  <c r="EI54" i="5"/>
  <c r="EH54" i="5"/>
  <c r="EG54" i="5"/>
  <c r="DY54" i="5"/>
  <c r="DX54" i="5"/>
  <c r="DQ54" i="5"/>
  <c r="DP54" i="5"/>
  <c r="DO54" i="5"/>
  <c r="DZ54" i="5" s="1"/>
  <c r="EQ53" i="5"/>
  <c r="EP53" i="5"/>
  <c r="EG53" i="5"/>
  <c r="ER53" i="5" s="1"/>
  <c r="DZ53" i="5"/>
  <c r="DY53" i="5"/>
  <c r="DX53" i="5"/>
  <c r="DO53" i="5"/>
  <c r="EU52" i="5"/>
  <c r="ER52" i="5"/>
  <c r="EQ52" i="5"/>
  <c r="EP52" i="5"/>
  <c r="EL52" i="5"/>
  <c r="EI52" i="5"/>
  <c r="EH52" i="5"/>
  <c r="EG52" i="5"/>
  <c r="EC52" i="5"/>
  <c r="DZ52" i="5"/>
  <c r="DY52" i="5"/>
  <c r="DX52" i="5"/>
  <c r="DT52" i="5"/>
  <c r="DQ52" i="5"/>
  <c r="DP52" i="5"/>
  <c r="DO52" i="5"/>
  <c r="ER51" i="5"/>
  <c r="EQ51" i="5"/>
  <c r="EP51" i="5"/>
  <c r="EI51" i="5"/>
  <c r="EH51" i="5"/>
  <c r="EG51" i="5"/>
  <c r="DZ51" i="5"/>
  <c r="DY51" i="5"/>
  <c r="DX51" i="5"/>
  <c r="DQ51" i="5"/>
  <c r="DP51" i="5"/>
  <c r="DO51" i="5"/>
  <c r="EU50" i="5"/>
  <c r="ER50" i="5"/>
  <c r="EQ50" i="5"/>
  <c r="EP50" i="5"/>
  <c r="EL50" i="5"/>
  <c r="EI50" i="5"/>
  <c r="EH50" i="5"/>
  <c r="EG50" i="5"/>
  <c r="EC50" i="5"/>
  <c r="DZ50" i="5"/>
  <c r="DY50" i="5"/>
  <c r="DX50" i="5"/>
  <c r="DT50" i="5"/>
  <c r="DQ50" i="5"/>
  <c r="DP50" i="5"/>
  <c r="DO50" i="5"/>
  <c r="ER49" i="5"/>
  <c r="EQ49" i="5"/>
  <c r="EP49" i="5"/>
  <c r="EI49" i="5"/>
  <c r="EH49" i="5"/>
  <c r="EG49" i="5"/>
  <c r="DZ49" i="5"/>
  <c r="DY49" i="5"/>
  <c r="DX49" i="5"/>
  <c r="DQ49" i="5"/>
  <c r="DP49" i="5"/>
  <c r="DO49" i="5"/>
  <c r="EU48" i="5"/>
  <c r="ER48" i="5"/>
  <c r="EQ48" i="5"/>
  <c r="EP48" i="5"/>
  <c r="EL48" i="5"/>
  <c r="EI48" i="5"/>
  <c r="EH48" i="5"/>
  <c r="EG48" i="5"/>
  <c r="EC48" i="5"/>
  <c r="DZ48" i="5"/>
  <c r="DY48" i="5"/>
  <c r="DX48" i="5"/>
  <c r="DT48" i="5"/>
  <c r="DQ48" i="5"/>
  <c r="DP48" i="5"/>
  <c r="DO48" i="5"/>
  <c r="ER47" i="5"/>
  <c r="EQ47" i="5"/>
  <c r="EP47" i="5"/>
  <c r="EI47" i="5"/>
  <c r="EH47" i="5"/>
  <c r="EG47" i="5"/>
  <c r="DZ47" i="5"/>
  <c r="DY47" i="5"/>
  <c r="DX47" i="5"/>
  <c r="DQ47" i="5"/>
  <c r="DP47" i="5"/>
  <c r="DO47" i="5"/>
  <c r="EU46" i="5"/>
  <c r="ER46" i="5"/>
  <c r="EQ46" i="5"/>
  <c r="EP46" i="5"/>
  <c r="EL46" i="5"/>
  <c r="EI46" i="5"/>
  <c r="EH46" i="5"/>
  <c r="EG46" i="5"/>
  <c r="EC46" i="5"/>
  <c r="DZ46" i="5"/>
  <c r="DY46" i="5"/>
  <c r="DX46" i="5"/>
  <c r="DT46" i="5"/>
  <c r="DQ46" i="5"/>
  <c r="DP46" i="5"/>
  <c r="DO46" i="5"/>
  <c r="ER45" i="5"/>
  <c r="EQ45" i="5"/>
  <c r="EP45" i="5"/>
  <c r="EI45" i="5"/>
  <c r="EH45" i="5"/>
  <c r="EG45" i="5"/>
  <c r="DZ45" i="5"/>
  <c r="DY45" i="5"/>
  <c r="DX45" i="5"/>
  <c r="DQ45" i="5"/>
  <c r="DP45" i="5"/>
  <c r="DO45" i="5"/>
  <c r="EU44" i="5"/>
  <c r="ER44" i="5"/>
  <c r="EQ44" i="5"/>
  <c r="EP44" i="5"/>
  <c r="EL44" i="5"/>
  <c r="EI44" i="5"/>
  <c r="EH44" i="5"/>
  <c r="EG44" i="5"/>
  <c r="EC44" i="5"/>
  <c r="DZ44" i="5"/>
  <c r="DY44" i="5"/>
  <c r="DX44" i="5"/>
  <c r="DT44" i="5"/>
  <c r="DQ44" i="5"/>
  <c r="DP44" i="5"/>
  <c r="DO44" i="5"/>
  <c r="EU43" i="5"/>
  <c r="ER43" i="5"/>
  <c r="EQ43" i="5"/>
  <c r="EP43" i="5"/>
  <c r="EL43" i="5"/>
  <c r="EI43" i="5"/>
  <c r="EH43" i="5"/>
  <c r="EG43" i="5"/>
  <c r="EC43" i="5"/>
  <c r="EC53" i="5" s="1"/>
  <c r="DZ43" i="5"/>
  <c r="DY43" i="5"/>
  <c r="DX43" i="5"/>
  <c r="DT43" i="5"/>
  <c r="DQ43" i="5"/>
  <c r="DP43" i="5"/>
  <c r="DO43" i="5"/>
  <c r="ER42" i="5"/>
  <c r="EQ42" i="5"/>
  <c r="EP42" i="5"/>
  <c r="EI42" i="5"/>
  <c r="EH42" i="5"/>
  <c r="EG42" i="5"/>
  <c r="DZ42" i="5"/>
  <c r="DY42" i="5"/>
  <c r="DX42" i="5"/>
  <c r="DQ42" i="5"/>
  <c r="DP42" i="5"/>
  <c r="DO42" i="5"/>
  <c r="EQ41" i="5"/>
  <c r="EP41" i="5"/>
  <c r="EI41" i="5"/>
  <c r="EH41" i="5"/>
  <c r="EG41" i="5"/>
  <c r="ER41" i="5" s="1"/>
  <c r="DY41" i="5"/>
  <c r="DX41" i="5"/>
  <c r="DQ41" i="5"/>
  <c r="DP41" i="5"/>
  <c r="DO41" i="5"/>
  <c r="DZ41" i="5" s="1"/>
  <c r="ER40" i="5"/>
  <c r="EQ40" i="5"/>
  <c r="EP40" i="5"/>
  <c r="EI40" i="5"/>
  <c r="EH40" i="5"/>
  <c r="EG40" i="5"/>
  <c r="DY40" i="5"/>
  <c r="DX40" i="5"/>
  <c r="DQ40" i="5"/>
  <c r="DP40" i="5"/>
  <c r="DO40" i="5"/>
  <c r="DZ40" i="5" s="1"/>
  <c r="EQ39" i="5"/>
  <c r="EP39" i="5"/>
  <c r="EI39" i="5"/>
  <c r="EG39" i="5"/>
  <c r="ER39" i="5" s="1"/>
  <c r="DY39" i="5"/>
  <c r="DX39" i="5"/>
  <c r="DP39" i="5"/>
  <c r="DO39" i="5"/>
  <c r="DZ39" i="5" s="1"/>
  <c r="EU38" i="5"/>
  <c r="ER38" i="5"/>
  <c r="EQ38" i="5"/>
  <c r="EP38" i="5"/>
  <c r="EL38" i="5"/>
  <c r="EL39" i="5" s="1"/>
  <c r="EI38" i="5"/>
  <c r="EH38" i="5"/>
  <c r="EG38" i="5"/>
  <c r="EC38" i="5"/>
  <c r="DZ38" i="5"/>
  <c r="DY38" i="5"/>
  <c r="DX38" i="5"/>
  <c r="DT38" i="5"/>
  <c r="DQ38" i="5"/>
  <c r="DP38" i="5"/>
  <c r="DO38" i="5"/>
  <c r="ER37" i="5"/>
  <c r="EQ37" i="5"/>
  <c r="EP37" i="5"/>
  <c r="EI37" i="5"/>
  <c r="EH37" i="5"/>
  <c r="EG37" i="5"/>
  <c r="DZ37" i="5"/>
  <c r="DY37" i="5"/>
  <c r="DX37" i="5"/>
  <c r="DQ37" i="5"/>
  <c r="DP37" i="5"/>
  <c r="DO37" i="5"/>
  <c r="EU36" i="5"/>
  <c r="ER36" i="5"/>
  <c r="EQ36" i="5"/>
  <c r="EP36" i="5"/>
  <c r="EL36" i="5"/>
  <c r="EI36" i="5"/>
  <c r="EH36" i="5"/>
  <c r="EG36" i="5"/>
  <c r="EC36" i="5"/>
  <c r="DZ36" i="5"/>
  <c r="DY36" i="5"/>
  <c r="DX36" i="5"/>
  <c r="DT36" i="5"/>
  <c r="DQ36" i="5"/>
  <c r="DP36" i="5"/>
  <c r="DO36" i="5"/>
  <c r="ER35" i="5"/>
  <c r="EQ35" i="5"/>
  <c r="EP35" i="5"/>
  <c r="EI35" i="5"/>
  <c r="EH35" i="5"/>
  <c r="EG35" i="5"/>
  <c r="DZ35" i="5"/>
  <c r="DY35" i="5"/>
  <c r="DX35" i="5"/>
  <c r="DQ35" i="5"/>
  <c r="DP35" i="5"/>
  <c r="DO35" i="5"/>
  <c r="EU34" i="5"/>
  <c r="ER34" i="5"/>
  <c r="EQ34" i="5"/>
  <c r="EP34" i="5"/>
  <c r="EL34" i="5"/>
  <c r="EI34" i="5"/>
  <c r="EH34" i="5"/>
  <c r="EG34" i="5"/>
  <c r="EC34" i="5"/>
  <c r="DZ34" i="5"/>
  <c r="DY34" i="5"/>
  <c r="DX34" i="5"/>
  <c r="DT34" i="5"/>
  <c r="DQ34" i="5"/>
  <c r="DP34" i="5"/>
  <c r="DO34" i="5"/>
  <c r="EU33" i="5"/>
  <c r="ER33" i="5"/>
  <c r="EQ33" i="5"/>
  <c r="EP33" i="5"/>
  <c r="EL33" i="5"/>
  <c r="EI33" i="5"/>
  <c r="EH33" i="5"/>
  <c r="EG33" i="5"/>
  <c r="EC33" i="5"/>
  <c r="DZ33" i="5"/>
  <c r="DY33" i="5"/>
  <c r="DX33" i="5"/>
  <c r="DT33" i="5"/>
  <c r="DT39" i="5" s="1"/>
  <c r="DQ33" i="5"/>
  <c r="DP33" i="5"/>
  <c r="DO33" i="5"/>
  <c r="ER32" i="5"/>
  <c r="EQ32" i="5"/>
  <c r="EP32" i="5"/>
  <c r="EI32" i="5"/>
  <c r="EH32" i="5"/>
  <c r="EG32" i="5"/>
  <c r="DZ32" i="5"/>
  <c r="DY32" i="5"/>
  <c r="DX32" i="5"/>
  <c r="DQ32" i="5"/>
  <c r="DP32" i="5"/>
  <c r="DO32" i="5"/>
  <c r="ER31" i="5"/>
  <c r="EQ31" i="5"/>
  <c r="EP31" i="5"/>
  <c r="EI31" i="5"/>
  <c r="EH31" i="5"/>
  <c r="EG31" i="5"/>
  <c r="DY31" i="5"/>
  <c r="DX31" i="5"/>
  <c r="DQ31" i="5"/>
  <c r="DP31" i="5"/>
  <c r="DO31" i="5"/>
  <c r="DZ31" i="5" s="1"/>
  <c r="EQ30" i="5"/>
  <c r="EP30" i="5"/>
  <c r="EI30" i="5"/>
  <c r="EH30" i="5"/>
  <c r="EG30" i="5"/>
  <c r="ER30" i="5" s="1"/>
  <c r="DZ30" i="5"/>
  <c r="DY30" i="5"/>
  <c r="DX30" i="5"/>
  <c r="DQ30" i="5"/>
  <c r="DP30" i="5"/>
  <c r="DO30" i="5"/>
  <c r="EQ29" i="5"/>
  <c r="EP29" i="5"/>
  <c r="EI29" i="5"/>
  <c r="EG29" i="5"/>
  <c r="ER29" i="5" s="1"/>
  <c r="DZ29" i="5"/>
  <c r="DY29" i="5"/>
  <c r="DX29" i="5"/>
  <c r="DP29" i="5"/>
  <c r="DO29" i="5"/>
  <c r="EU28" i="5"/>
  <c r="ER28" i="5"/>
  <c r="EQ28" i="5"/>
  <c r="EP28" i="5"/>
  <c r="EL28" i="5"/>
  <c r="EI28" i="5"/>
  <c r="EH28" i="5"/>
  <c r="EG28" i="5"/>
  <c r="EC28" i="5"/>
  <c r="DZ28" i="5"/>
  <c r="DY28" i="5"/>
  <c r="DX28" i="5"/>
  <c r="DT28" i="5"/>
  <c r="DQ28" i="5"/>
  <c r="DP28" i="5"/>
  <c r="DO28" i="5"/>
  <c r="EU27" i="5"/>
  <c r="ER27" i="5"/>
  <c r="EQ27" i="5"/>
  <c r="EP27" i="5"/>
  <c r="EL27" i="5"/>
  <c r="EI27" i="5"/>
  <c r="EH27" i="5"/>
  <c r="EG27" i="5"/>
  <c r="EC27" i="5"/>
  <c r="DZ27" i="5"/>
  <c r="DY27" i="5"/>
  <c r="DX27" i="5"/>
  <c r="DT27" i="5"/>
  <c r="DQ27" i="5"/>
  <c r="DP27" i="5"/>
  <c r="DO27" i="5"/>
  <c r="EU26" i="5"/>
  <c r="ER26" i="5"/>
  <c r="EQ26" i="5"/>
  <c r="EP26" i="5"/>
  <c r="EL26" i="5"/>
  <c r="EI26" i="5"/>
  <c r="EH26" i="5"/>
  <c r="EG26" i="5"/>
  <c r="EC26" i="5"/>
  <c r="DZ26" i="5"/>
  <c r="DY26" i="5"/>
  <c r="DX26" i="5"/>
  <c r="DT26" i="5"/>
  <c r="DQ26" i="5"/>
  <c r="DP26" i="5"/>
  <c r="DO26" i="5"/>
  <c r="EU25" i="5"/>
  <c r="ER25" i="5"/>
  <c r="EQ25" i="5"/>
  <c r="EP25" i="5"/>
  <c r="EL25" i="5"/>
  <c r="EI25" i="5"/>
  <c r="EH25" i="5"/>
  <c r="EG25" i="5"/>
  <c r="EC25" i="5"/>
  <c r="DZ25" i="5"/>
  <c r="DY25" i="5"/>
  <c r="DX25" i="5"/>
  <c r="DT25" i="5"/>
  <c r="DQ25" i="5"/>
  <c r="DP25" i="5"/>
  <c r="DO25" i="5"/>
  <c r="EU24" i="5"/>
  <c r="ER24" i="5"/>
  <c r="EQ24" i="5"/>
  <c r="EP24" i="5"/>
  <c r="EL24" i="5"/>
  <c r="EI24" i="5"/>
  <c r="EH24" i="5"/>
  <c r="EG24" i="5"/>
  <c r="EC24" i="5"/>
  <c r="DZ24" i="5"/>
  <c r="DY24" i="5"/>
  <c r="DX24" i="5"/>
  <c r="DT24" i="5"/>
  <c r="DQ24" i="5"/>
  <c r="DP24" i="5"/>
  <c r="DO24" i="5"/>
  <c r="EU23" i="5"/>
  <c r="ER23" i="5"/>
  <c r="EQ23" i="5"/>
  <c r="EP23" i="5"/>
  <c r="EL23" i="5"/>
  <c r="EI23" i="5"/>
  <c r="EH23" i="5"/>
  <c r="EG23" i="5"/>
  <c r="EC23" i="5"/>
  <c r="DZ23" i="5"/>
  <c r="DY23" i="5"/>
  <c r="DX23" i="5"/>
  <c r="DT23" i="5"/>
  <c r="DQ23" i="5"/>
  <c r="DP23" i="5"/>
  <c r="DO23" i="5"/>
  <c r="EU22" i="5"/>
  <c r="ER22" i="5"/>
  <c r="EQ22" i="5"/>
  <c r="EP22" i="5"/>
  <c r="EL22" i="5"/>
  <c r="EI22" i="5"/>
  <c r="EH22" i="5"/>
  <c r="EG22" i="5"/>
  <c r="EC22" i="5"/>
  <c r="DZ22" i="5"/>
  <c r="DY22" i="5"/>
  <c r="DX22" i="5"/>
  <c r="DT22" i="5"/>
  <c r="DQ22" i="5"/>
  <c r="DP22" i="5"/>
  <c r="DO22" i="5"/>
  <c r="EU21" i="5"/>
  <c r="ER21" i="5"/>
  <c r="EQ21" i="5"/>
  <c r="EP21" i="5"/>
  <c r="EL21" i="5"/>
  <c r="EI21" i="5"/>
  <c r="EH21" i="5"/>
  <c r="EG21" i="5"/>
  <c r="EC21" i="5"/>
  <c r="DZ21" i="5"/>
  <c r="DY21" i="5"/>
  <c r="DX21" i="5"/>
  <c r="DT21" i="5"/>
  <c r="DQ21" i="5"/>
  <c r="DP21" i="5"/>
  <c r="DO21" i="5"/>
  <c r="EU20" i="5"/>
  <c r="ER20" i="5"/>
  <c r="EQ20" i="5"/>
  <c r="EP20" i="5"/>
  <c r="EL20" i="5"/>
  <c r="EI20" i="5"/>
  <c r="EH20" i="5"/>
  <c r="EG20" i="5"/>
  <c r="EC20" i="5"/>
  <c r="DZ20" i="5"/>
  <c r="DY20" i="5"/>
  <c r="DX20" i="5"/>
  <c r="DT20" i="5"/>
  <c r="DQ20" i="5"/>
  <c r="DP20" i="5"/>
  <c r="DO20" i="5"/>
  <c r="EU19" i="5"/>
  <c r="ER19" i="5"/>
  <c r="EQ19" i="5"/>
  <c r="EP19" i="5"/>
  <c r="EL19" i="5"/>
  <c r="EI19" i="5"/>
  <c r="EH19" i="5"/>
  <c r="EG19" i="5"/>
  <c r="EC19" i="5"/>
  <c r="DZ19" i="5"/>
  <c r="DY19" i="5"/>
  <c r="DX19" i="5"/>
  <c r="DT19" i="5"/>
  <c r="DQ19" i="5"/>
  <c r="DP19" i="5"/>
  <c r="DO19" i="5"/>
  <c r="EU18" i="5"/>
  <c r="ER18" i="5"/>
  <c r="EQ18" i="5"/>
  <c r="EP18" i="5"/>
  <c r="EL18" i="5"/>
  <c r="EI18" i="5"/>
  <c r="EH18" i="5"/>
  <c r="EG18" i="5"/>
  <c r="EC18" i="5"/>
  <c r="DZ18" i="5"/>
  <c r="DY18" i="5"/>
  <c r="DX18" i="5"/>
  <c r="DT18" i="5"/>
  <c r="DQ18" i="5"/>
  <c r="DP18" i="5"/>
  <c r="DO18" i="5"/>
  <c r="EU17" i="5"/>
  <c r="ER17" i="5"/>
  <c r="EQ17" i="5"/>
  <c r="EP17" i="5"/>
  <c r="EL17" i="5"/>
  <c r="EI17" i="5"/>
  <c r="EH17" i="5"/>
  <c r="EG17" i="5"/>
  <c r="EC17" i="5"/>
  <c r="DZ17" i="5"/>
  <c r="DY17" i="5"/>
  <c r="DX17" i="5"/>
  <c r="DT17" i="5"/>
  <c r="DQ17" i="5"/>
  <c r="DP17" i="5"/>
  <c r="DO17" i="5"/>
  <c r="EU16" i="5"/>
  <c r="ER16" i="5"/>
  <c r="EQ16" i="5"/>
  <c r="EP16" i="5"/>
  <c r="EL16" i="5"/>
  <c r="EI16" i="5"/>
  <c r="EH16" i="5"/>
  <c r="EG16" i="5"/>
  <c r="EC16" i="5"/>
  <c r="DZ16" i="5"/>
  <c r="DY16" i="5"/>
  <c r="DX16" i="5"/>
  <c r="DT16" i="5"/>
  <c r="DQ16" i="5"/>
  <c r="DP16" i="5"/>
  <c r="DO16" i="5"/>
  <c r="EU15" i="5"/>
  <c r="ER15" i="5"/>
  <c r="EQ15" i="5"/>
  <c r="EP15" i="5"/>
  <c r="EL15" i="5"/>
  <c r="EI15" i="5"/>
  <c r="EH15" i="5"/>
  <c r="EG15" i="5"/>
  <c r="EC15" i="5"/>
  <c r="DZ15" i="5"/>
  <c r="DY15" i="5"/>
  <c r="DX15" i="5"/>
  <c r="DT15" i="5"/>
  <c r="DQ15" i="5"/>
  <c r="DP15" i="5"/>
  <c r="DO15" i="5"/>
  <c r="EU14" i="5"/>
  <c r="ER14" i="5"/>
  <c r="EQ14" i="5"/>
  <c r="EP14" i="5"/>
  <c r="EL14" i="5"/>
  <c r="EI14" i="5"/>
  <c r="EH14" i="5"/>
  <c r="EG14" i="5"/>
  <c r="EC14" i="5"/>
  <c r="DZ14" i="5"/>
  <c r="DY14" i="5"/>
  <c r="DX14" i="5"/>
  <c r="DT14" i="5"/>
  <c r="DQ14" i="5"/>
  <c r="DP14" i="5"/>
  <c r="DO14" i="5"/>
  <c r="EU13" i="5"/>
  <c r="ER13" i="5"/>
  <c r="EQ13" i="5"/>
  <c r="EP13" i="5"/>
  <c r="EL13" i="5"/>
  <c r="EI13" i="5"/>
  <c r="EH13" i="5"/>
  <c r="EG13" i="5"/>
  <c r="EC13" i="5"/>
  <c r="DZ13" i="5"/>
  <c r="DY13" i="5"/>
  <c r="DX13" i="5"/>
  <c r="DT13" i="5"/>
  <c r="DQ13" i="5"/>
  <c r="DP13" i="5"/>
  <c r="DO13" i="5"/>
  <c r="EU12" i="5"/>
  <c r="ER12" i="5"/>
  <c r="EQ12" i="5"/>
  <c r="EP12" i="5"/>
  <c r="EL12" i="5"/>
  <c r="EI12" i="5"/>
  <c r="EH12" i="5"/>
  <c r="EG12" i="5"/>
  <c r="EC12" i="5"/>
  <c r="DZ12" i="5"/>
  <c r="DY12" i="5"/>
  <c r="DX12" i="5"/>
  <c r="DT12" i="5"/>
  <c r="DQ12" i="5"/>
  <c r="DP12" i="5"/>
  <c r="DO12" i="5"/>
  <c r="EU11" i="5"/>
  <c r="ER11" i="5"/>
  <c r="EQ11" i="5"/>
  <c r="EP11" i="5"/>
  <c r="EL11" i="5"/>
  <c r="EI11" i="5"/>
  <c r="EH11" i="5"/>
  <c r="EG11" i="5"/>
  <c r="EC11" i="5"/>
  <c r="DZ11" i="5"/>
  <c r="DY11" i="5"/>
  <c r="DX11" i="5"/>
  <c r="DT11" i="5"/>
  <c r="DQ11" i="5"/>
  <c r="DP11" i="5"/>
  <c r="DO11" i="5"/>
  <c r="EU10" i="5"/>
  <c r="ER10" i="5"/>
  <c r="EQ10" i="5"/>
  <c r="EP10" i="5"/>
  <c r="EL10" i="5"/>
  <c r="EI10" i="5"/>
  <c r="EH10" i="5"/>
  <c r="EG10" i="5"/>
  <c r="EC10" i="5"/>
  <c r="DZ10" i="5"/>
  <c r="DY10" i="5"/>
  <c r="DX10" i="5"/>
  <c r="DT10" i="5"/>
  <c r="DQ10" i="5"/>
  <c r="DP10" i="5"/>
  <c r="DO10" i="5"/>
  <c r="EU9" i="5"/>
  <c r="ER9" i="5"/>
  <c r="EQ9" i="5"/>
  <c r="EP9" i="5"/>
  <c r="EL9" i="5"/>
  <c r="EI9" i="5"/>
  <c r="EH9" i="5"/>
  <c r="EG9" i="5"/>
  <c r="EC9" i="5"/>
  <c r="DZ9" i="5"/>
  <c r="DY9" i="5"/>
  <c r="DX9" i="5"/>
  <c r="DT9" i="5"/>
  <c r="DQ9" i="5"/>
  <c r="DP9" i="5"/>
  <c r="DO9" i="5"/>
  <c r="EU8" i="5"/>
  <c r="ER8" i="5"/>
  <c r="EQ8" i="5"/>
  <c r="EP8" i="5"/>
  <c r="EL8" i="5"/>
  <c r="EI8" i="5"/>
  <c r="EH8" i="5"/>
  <c r="EG8" i="5"/>
  <c r="EC8" i="5"/>
  <c r="DZ8" i="5"/>
  <c r="DY8" i="5"/>
  <c r="DX8" i="5"/>
  <c r="DT8" i="5"/>
  <c r="DQ8" i="5"/>
  <c r="DP8" i="5"/>
  <c r="DO8" i="5"/>
  <c r="EU7" i="5"/>
  <c r="ER7" i="5"/>
  <c r="EQ7" i="5"/>
  <c r="EP7" i="5"/>
  <c r="EL7" i="5"/>
  <c r="EI7" i="5"/>
  <c r="EH7" i="5"/>
  <c r="EG7" i="5"/>
  <c r="EC7" i="5"/>
  <c r="DZ7" i="5"/>
  <c r="DY7" i="5"/>
  <c r="DX7" i="5"/>
  <c r="DT7" i="5"/>
  <c r="DQ7" i="5"/>
  <c r="DP7" i="5"/>
  <c r="DO7" i="5"/>
  <c r="EQ6" i="5"/>
  <c r="EP6" i="5"/>
  <c r="EI6" i="5"/>
  <c r="EH6" i="5"/>
  <c r="EG6" i="5"/>
  <c r="ER6" i="5" s="1"/>
  <c r="DY6" i="5"/>
  <c r="DX6" i="5"/>
  <c r="DQ6" i="5"/>
  <c r="DP6" i="5"/>
  <c r="DO6" i="5"/>
  <c r="DZ6" i="5" s="1"/>
  <c r="ER5" i="5"/>
  <c r="EQ5" i="5"/>
  <c r="EP5" i="5"/>
  <c r="EI5" i="5"/>
  <c r="EH5" i="5"/>
  <c r="EG5" i="5"/>
  <c r="DZ5" i="5"/>
  <c r="DY5" i="5"/>
  <c r="DX5" i="5"/>
  <c r="DQ5" i="5"/>
  <c r="DP5" i="5"/>
  <c r="DO5" i="5"/>
  <c r="ES2" i="5"/>
  <c r="EJ2" i="5"/>
  <c r="EA2" i="5"/>
  <c r="DR2" i="5"/>
  <c r="GI11" i="5"/>
  <c r="GI35" i="5"/>
  <c r="GL35" i="5"/>
  <c r="GI37" i="5"/>
  <c r="GL37" i="5"/>
  <c r="GI45" i="5"/>
  <c r="GL45" i="5"/>
  <c r="GI47" i="5"/>
  <c r="GL47" i="5"/>
  <c r="GI49" i="5"/>
  <c r="GL49" i="5"/>
  <c r="GI51" i="5"/>
  <c r="GL51" i="5"/>
  <c r="GI77" i="5"/>
  <c r="GL77" i="5"/>
  <c r="GI82" i="5"/>
  <c r="GL82" i="5"/>
  <c r="GI84" i="5"/>
  <c r="GL84" i="5"/>
  <c r="GI89" i="5"/>
  <c r="GL89" i="5"/>
  <c r="GI93" i="5"/>
  <c r="GL93" i="5"/>
  <c r="GI99" i="5"/>
  <c r="GL99" i="5"/>
  <c r="GI101" i="5"/>
  <c r="GL101" i="5"/>
  <c r="GI103" i="5"/>
  <c r="GL103" i="5"/>
  <c r="GI108" i="5"/>
  <c r="GL108" i="5"/>
  <c r="GI113" i="5"/>
  <c r="GL113" i="5"/>
  <c r="DG119" i="5"/>
  <c r="DF119" i="5"/>
  <c r="CY119" i="5"/>
  <c r="CX119" i="5"/>
  <c r="CW119" i="5"/>
  <c r="DH119" i="5" s="1"/>
  <c r="DK118" i="5"/>
  <c r="DG118" i="5"/>
  <c r="DF118" i="5"/>
  <c r="DB118" i="5"/>
  <c r="CW118" i="5"/>
  <c r="DH117" i="5"/>
  <c r="DG117" i="5"/>
  <c r="DF117" i="5"/>
  <c r="CY117" i="5"/>
  <c r="CX117" i="5"/>
  <c r="CW117" i="5"/>
  <c r="DG116" i="5"/>
  <c r="DF116" i="5"/>
  <c r="CW116" i="5"/>
  <c r="DH116" i="5" s="1"/>
  <c r="DK115" i="5"/>
  <c r="DH115" i="5"/>
  <c r="DG115" i="5"/>
  <c r="DF115" i="5"/>
  <c r="DB115" i="5"/>
  <c r="CY115" i="5"/>
  <c r="CX115" i="5"/>
  <c r="CW115" i="5"/>
  <c r="DK114" i="5"/>
  <c r="DH114" i="5"/>
  <c r="DG114" i="5"/>
  <c r="DF114" i="5"/>
  <c r="DB114" i="5"/>
  <c r="CY114" i="5"/>
  <c r="CX114" i="5"/>
  <c r="CW114" i="5"/>
  <c r="DH113" i="5"/>
  <c r="DG113" i="5"/>
  <c r="DF113" i="5"/>
  <c r="CY113" i="5"/>
  <c r="CX113" i="5"/>
  <c r="CW113" i="5"/>
  <c r="DG112" i="5"/>
  <c r="DF112" i="5"/>
  <c r="CY112" i="5"/>
  <c r="CX112" i="5"/>
  <c r="CW112" i="5"/>
  <c r="DH112" i="5" s="1"/>
  <c r="DG111" i="5"/>
  <c r="DF111" i="5"/>
  <c r="CY111" i="5"/>
  <c r="CX111" i="5"/>
  <c r="CW111" i="5"/>
  <c r="DH111" i="5" s="1"/>
  <c r="DG110" i="5"/>
  <c r="DF110" i="5"/>
  <c r="DK109" i="5"/>
  <c r="DK110" i="5" s="1"/>
  <c r="DH109" i="5"/>
  <c r="DG109" i="5"/>
  <c r="DF109" i="5"/>
  <c r="DB109" i="5"/>
  <c r="DB110" i="5" s="1"/>
  <c r="CY109" i="5"/>
  <c r="CX109" i="5"/>
  <c r="CW109" i="5"/>
  <c r="DH108" i="5"/>
  <c r="DG108" i="5"/>
  <c r="DF108" i="5"/>
  <c r="CY108" i="5"/>
  <c r="CX108" i="5"/>
  <c r="CW108" i="5"/>
  <c r="DG107" i="5"/>
  <c r="DF107" i="5"/>
  <c r="CY107" i="5"/>
  <c r="CX107" i="5"/>
  <c r="CW107" i="5"/>
  <c r="DH107" i="5" s="1"/>
  <c r="DG106" i="5"/>
  <c r="DF106" i="5"/>
  <c r="CW106" i="5"/>
  <c r="DH106" i="5" s="1"/>
  <c r="DG105" i="5"/>
  <c r="DF105" i="5"/>
  <c r="CW105" i="5"/>
  <c r="DH105" i="5" s="1"/>
  <c r="DK104" i="5"/>
  <c r="DH104" i="5"/>
  <c r="DG104" i="5"/>
  <c r="DF104" i="5"/>
  <c r="DB104" i="5"/>
  <c r="CY104" i="5"/>
  <c r="CX104" i="5"/>
  <c r="CW104" i="5"/>
  <c r="DH103" i="5"/>
  <c r="DG103" i="5"/>
  <c r="DF103" i="5"/>
  <c r="CY103" i="5"/>
  <c r="CX103" i="5"/>
  <c r="CW103" i="5"/>
  <c r="DK102" i="5"/>
  <c r="DH102" i="5"/>
  <c r="DG102" i="5"/>
  <c r="DF102" i="5"/>
  <c r="DB102" i="5"/>
  <c r="CY102" i="5"/>
  <c r="CX102" i="5"/>
  <c r="CW102" i="5"/>
  <c r="DH101" i="5"/>
  <c r="DG101" i="5"/>
  <c r="DF101" i="5"/>
  <c r="CY101" i="5"/>
  <c r="CX101" i="5"/>
  <c r="CW101" i="5"/>
  <c r="DK100" i="5"/>
  <c r="DH100" i="5"/>
  <c r="DG100" i="5"/>
  <c r="DF100" i="5"/>
  <c r="DB100" i="5"/>
  <c r="CY100" i="5"/>
  <c r="CX100" i="5"/>
  <c r="CW100" i="5"/>
  <c r="DH99" i="5"/>
  <c r="DG99" i="5"/>
  <c r="DF99" i="5"/>
  <c r="CY99" i="5"/>
  <c r="CX99" i="5"/>
  <c r="CW99" i="5"/>
  <c r="DK98" i="5"/>
  <c r="DH98" i="5"/>
  <c r="DG98" i="5"/>
  <c r="DF98" i="5"/>
  <c r="DB98" i="5"/>
  <c r="CY98" i="5"/>
  <c r="CX98" i="5"/>
  <c r="CW98" i="5"/>
  <c r="DK97" i="5"/>
  <c r="DH97" i="5"/>
  <c r="DG97" i="5"/>
  <c r="DF97" i="5"/>
  <c r="DB97" i="5"/>
  <c r="CY97" i="5"/>
  <c r="CX97" i="5"/>
  <c r="CW97" i="5"/>
  <c r="DK96" i="5"/>
  <c r="DH96" i="5"/>
  <c r="DG96" i="5"/>
  <c r="DF96" i="5"/>
  <c r="DB96" i="5"/>
  <c r="CY96" i="5"/>
  <c r="CX96" i="5"/>
  <c r="CW96" i="5"/>
  <c r="DK95" i="5"/>
  <c r="DH95" i="5"/>
  <c r="DG95" i="5"/>
  <c r="DF95" i="5"/>
  <c r="DB95" i="5"/>
  <c r="CY95" i="5"/>
  <c r="CX95" i="5"/>
  <c r="CW95" i="5"/>
  <c r="DK94" i="5"/>
  <c r="DH94" i="5"/>
  <c r="DG94" i="5"/>
  <c r="DF94" i="5"/>
  <c r="DB94" i="5"/>
  <c r="CY94" i="5"/>
  <c r="CX94" i="5"/>
  <c r="CW94" i="5"/>
  <c r="DH93" i="5"/>
  <c r="DG93" i="5"/>
  <c r="DF93" i="5"/>
  <c r="CY93" i="5"/>
  <c r="CX93" i="5"/>
  <c r="CW93" i="5"/>
  <c r="DK92" i="5"/>
  <c r="DH92" i="5"/>
  <c r="DG92" i="5"/>
  <c r="DF92" i="5"/>
  <c r="DB92" i="5"/>
  <c r="CY92" i="5"/>
  <c r="CX92" i="5"/>
  <c r="CW92" i="5"/>
  <c r="DK91" i="5"/>
  <c r="DH91" i="5"/>
  <c r="DG91" i="5"/>
  <c r="DF91" i="5"/>
  <c r="DB91" i="5"/>
  <c r="CY91" i="5"/>
  <c r="CX91" i="5"/>
  <c r="CW91" i="5"/>
  <c r="DK90" i="5"/>
  <c r="DH90" i="5"/>
  <c r="DG90" i="5"/>
  <c r="DF90" i="5"/>
  <c r="DB90" i="5"/>
  <c r="CY90" i="5"/>
  <c r="CX90" i="5"/>
  <c r="CW90" i="5"/>
  <c r="DH89" i="5"/>
  <c r="DG89" i="5"/>
  <c r="DF89" i="5"/>
  <c r="CY89" i="5"/>
  <c r="CX89" i="5"/>
  <c r="CW89" i="5"/>
  <c r="DG88" i="5"/>
  <c r="DF88" i="5"/>
  <c r="CY88" i="5"/>
  <c r="CX88" i="5"/>
  <c r="CW88" i="5"/>
  <c r="DH88" i="5" s="1"/>
  <c r="DG87" i="5"/>
  <c r="DF87" i="5"/>
  <c r="CY87" i="5"/>
  <c r="CX87" i="5"/>
  <c r="CW87" i="5"/>
  <c r="DH87" i="5" s="1"/>
  <c r="DG86" i="5"/>
  <c r="DF86" i="5"/>
  <c r="CW86" i="5"/>
  <c r="DH86" i="5" s="1"/>
  <c r="DK85" i="5"/>
  <c r="DH85" i="5"/>
  <c r="DG85" i="5"/>
  <c r="DF85" i="5"/>
  <c r="DB85" i="5"/>
  <c r="CY85" i="5"/>
  <c r="CX85" i="5"/>
  <c r="CW85" i="5"/>
  <c r="DH84" i="5"/>
  <c r="DG84" i="5"/>
  <c r="DF84" i="5"/>
  <c r="CY84" i="5"/>
  <c r="CX84" i="5"/>
  <c r="CW84" i="5"/>
  <c r="DK83" i="5"/>
  <c r="DK86" i="5" s="1"/>
  <c r="DH83" i="5"/>
  <c r="DG83" i="5"/>
  <c r="DF83" i="5"/>
  <c r="DB83" i="5"/>
  <c r="CY83" i="5"/>
  <c r="CX83" i="5"/>
  <c r="CW83" i="5"/>
  <c r="DH82" i="5"/>
  <c r="DG82" i="5"/>
  <c r="DF82" i="5"/>
  <c r="CY82" i="5"/>
  <c r="CX82" i="5"/>
  <c r="CW82" i="5"/>
  <c r="DG81" i="5"/>
  <c r="DF81" i="5"/>
  <c r="CY81" i="5"/>
  <c r="CX81" i="5"/>
  <c r="CW81" i="5"/>
  <c r="DH81" i="5" s="1"/>
  <c r="DG80" i="5"/>
  <c r="DF80" i="5"/>
  <c r="CY80" i="5"/>
  <c r="CX80" i="5"/>
  <c r="CW80" i="5"/>
  <c r="DH80" i="5" s="1"/>
  <c r="DG79" i="5"/>
  <c r="DF79" i="5"/>
  <c r="CW79" i="5"/>
  <c r="DH79" i="5" s="1"/>
  <c r="DK78" i="5"/>
  <c r="DH78" i="5"/>
  <c r="DG78" i="5"/>
  <c r="DF78" i="5"/>
  <c r="DB78" i="5"/>
  <c r="CY78" i="5"/>
  <c r="CX78" i="5"/>
  <c r="CW78" i="5"/>
  <c r="DH77" i="5"/>
  <c r="DG77" i="5"/>
  <c r="DF77" i="5"/>
  <c r="CY77" i="5"/>
  <c r="CX77" i="5"/>
  <c r="CW77" i="5"/>
  <c r="DK76" i="5"/>
  <c r="DH76" i="5"/>
  <c r="DG76" i="5"/>
  <c r="DF76" i="5"/>
  <c r="DB76" i="5"/>
  <c r="CY76" i="5"/>
  <c r="CX76" i="5"/>
  <c r="CW76" i="5"/>
  <c r="DH75" i="5"/>
  <c r="DG75" i="5"/>
  <c r="DF75" i="5"/>
  <c r="CY75" i="5"/>
  <c r="CX75" i="5"/>
  <c r="CW75" i="5"/>
  <c r="DK74" i="5"/>
  <c r="DH74" i="5"/>
  <c r="DG74" i="5"/>
  <c r="DF74" i="5"/>
  <c r="DB74" i="5"/>
  <c r="CY74" i="5"/>
  <c r="CX74" i="5"/>
  <c r="CW74" i="5"/>
  <c r="DK73" i="5"/>
  <c r="DH73" i="5"/>
  <c r="DG73" i="5"/>
  <c r="DF73" i="5"/>
  <c r="DB73" i="5"/>
  <c r="CY73" i="5"/>
  <c r="CX73" i="5"/>
  <c r="CW73" i="5"/>
  <c r="DK72" i="5"/>
  <c r="DH72" i="5"/>
  <c r="DG72" i="5"/>
  <c r="DF72" i="5"/>
  <c r="DB72" i="5"/>
  <c r="CY72" i="5"/>
  <c r="CX72" i="5"/>
  <c r="CW72" i="5"/>
  <c r="DK71" i="5"/>
  <c r="DH71" i="5"/>
  <c r="DG71" i="5"/>
  <c r="DF71" i="5"/>
  <c r="DB71" i="5"/>
  <c r="DB79" i="5" s="1"/>
  <c r="CY71" i="5"/>
  <c r="CX71" i="5"/>
  <c r="CW71" i="5"/>
  <c r="DH70" i="5"/>
  <c r="DG70" i="5"/>
  <c r="DF70" i="5"/>
  <c r="CY70" i="5"/>
  <c r="CX70" i="5"/>
  <c r="CW70" i="5"/>
  <c r="DG69" i="5"/>
  <c r="DF69" i="5"/>
  <c r="CY69" i="5"/>
  <c r="CX69" i="5"/>
  <c r="CW69" i="5"/>
  <c r="DH69" i="5" s="1"/>
  <c r="DH67" i="5"/>
  <c r="DG67" i="5"/>
  <c r="DF67" i="5"/>
  <c r="CY67" i="5"/>
  <c r="CX67" i="5"/>
  <c r="CW67" i="5"/>
  <c r="DK66" i="5"/>
  <c r="DH66" i="5"/>
  <c r="DG66" i="5"/>
  <c r="DF66" i="5"/>
  <c r="DB66" i="5"/>
  <c r="CY66" i="5"/>
  <c r="CX66" i="5"/>
  <c r="CW66" i="5"/>
  <c r="DH65" i="5"/>
  <c r="DG65" i="5"/>
  <c r="DF65" i="5"/>
  <c r="CY65" i="5"/>
  <c r="CX65" i="5"/>
  <c r="CW65" i="5"/>
  <c r="DH64" i="5"/>
  <c r="DG64" i="5"/>
  <c r="DF64" i="5"/>
  <c r="CY64" i="5"/>
  <c r="CX64" i="5"/>
  <c r="CW64" i="5"/>
  <c r="DH63" i="5"/>
  <c r="DG63" i="5"/>
  <c r="DF63" i="5"/>
  <c r="DB63" i="5"/>
  <c r="CY63" i="5"/>
  <c r="CX63" i="5"/>
  <c r="CW63" i="5"/>
  <c r="DK62" i="5"/>
  <c r="DH62" i="5"/>
  <c r="DG62" i="5"/>
  <c r="DF62" i="5"/>
  <c r="DB62" i="5"/>
  <c r="CY62" i="5"/>
  <c r="CX62" i="5"/>
  <c r="CW62" i="5"/>
  <c r="DH61" i="5"/>
  <c r="DG61" i="5"/>
  <c r="DF61" i="5"/>
  <c r="DB61" i="5"/>
  <c r="CY61" i="5"/>
  <c r="CX61" i="5"/>
  <c r="CW61" i="5"/>
  <c r="DH60" i="5"/>
  <c r="DG60" i="5"/>
  <c r="DF60" i="5"/>
  <c r="DB60" i="5"/>
  <c r="CY60" i="5"/>
  <c r="CX60" i="5"/>
  <c r="CW60" i="5"/>
  <c r="DK59" i="5"/>
  <c r="DH59" i="5"/>
  <c r="DG59" i="5"/>
  <c r="DF59" i="5"/>
  <c r="DB59" i="5"/>
  <c r="CY59" i="5"/>
  <c r="CX59" i="5"/>
  <c r="CW59" i="5"/>
  <c r="DH58" i="5"/>
  <c r="DG58" i="5"/>
  <c r="DF58" i="5"/>
  <c r="DB58" i="5"/>
  <c r="CY58" i="5"/>
  <c r="CX58" i="5"/>
  <c r="CW58" i="5"/>
  <c r="DH57" i="5"/>
  <c r="DG57" i="5"/>
  <c r="DF57" i="5"/>
  <c r="CY57" i="5"/>
  <c r="CX57" i="5"/>
  <c r="CW57" i="5"/>
  <c r="DH56" i="5"/>
  <c r="DG56" i="5"/>
  <c r="DF56" i="5"/>
  <c r="CY56" i="5"/>
  <c r="CX56" i="5"/>
  <c r="CW56" i="5"/>
  <c r="DG55" i="5"/>
  <c r="DF55" i="5"/>
  <c r="CW55" i="5"/>
  <c r="DG54" i="5"/>
  <c r="DF54" i="5"/>
  <c r="CY54" i="5"/>
  <c r="CX54" i="5"/>
  <c r="CW54" i="5"/>
  <c r="DH54" i="5" s="1"/>
  <c r="DH53" i="5"/>
  <c r="DG53" i="5"/>
  <c r="DF53" i="5"/>
  <c r="CW53" i="5"/>
  <c r="DK52" i="5"/>
  <c r="DH52" i="5"/>
  <c r="DG52" i="5"/>
  <c r="DF52" i="5"/>
  <c r="DB52" i="5"/>
  <c r="CY52" i="5"/>
  <c r="CX52" i="5"/>
  <c r="CW52" i="5"/>
  <c r="DH51" i="5"/>
  <c r="DG51" i="5"/>
  <c r="DF51" i="5"/>
  <c r="CY51" i="5"/>
  <c r="CX51" i="5"/>
  <c r="CW51" i="5"/>
  <c r="DK50" i="5"/>
  <c r="DH50" i="5"/>
  <c r="DG50" i="5"/>
  <c r="DF50" i="5"/>
  <c r="DB50" i="5"/>
  <c r="CY50" i="5"/>
  <c r="CX50" i="5"/>
  <c r="CW50" i="5"/>
  <c r="DH49" i="5"/>
  <c r="DG49" i="5"/>
  <c r="DF49" i="5"/>
  <c r="CY49" i="5"/>
  <c r="CX49" i="5"/>
  <c r="CW49" i="5"/>
  <c r="DK48" i="5"/>
  <c r="DH48" i="5"/>
  <c r="DG48" i="5"/>
  <c r="DF48" i="5"/>
  <c r="DB48" i="5"/>
  <c r="CY48" i="5"/>
  <c r="CX48" i="5"/>
  <c r="CW48" i="5"/>
  <c r="DH47" i="5"/>
  <c r="DG47" i="5"/>
  <c r="DF47" i="5"/>
  <c r="CY47" i="5"/>
  <c r="CX47" i="5"/>
  <c r="CW47" i="5"/>
  <c r="DK46" i="5"/>
  <c r="DH46" i="5"/>
  <c r="DG46" i="5"/>
  <c r="DF46" i="5"/>
  <c r="DB46" i="5"/>
  <c r="CY46" i="5"/>
  <c r="CX46" i="5"/>
  <c r="CW46" i="5"/>
  <c r="DH45" i="5"/>
  <c r="DG45" i="5"/>
  <c r="DF45" i="5"/>
  <c r="CY45" i="5"/>
  <c r="CX45" i="5"/>
  <c r="CW45" i="5"/>
  <c r="DK44" i="5"/>
  <c r="DH44" i="5"/>
  <c r="DG44" i="5"/>
  <c r="DF44" i="5"/>
  <c r="DB44" i="5"/>
  <c r="CY44" i="5"/>
  <c r="CX44" i="5"/>
  <c r="CW44" i="5"/>
  <c r="DK43" i="5"/>
  <c r="DH43" i="5"/>
  <c r="DG43" i="5"/>
  <c r="DF43" i="5"/>
  <c r="DB43" i="5"/>
  <c r="DB53" i="5" s="1"/>
  <c r="CY43" i="5"/>
  <c r="CX43" i="5"/>
  <c r="CW43" i="5"/>
  <c r="DH42" i="5"/>
  <c r="DG42" i="5"/>
  <c r="DF42" i="5"/>
  <c r="CY42" i="5"/>
  <c r="CX42" i="5"/>
  <c r="CW42" i="5"/>
  <c r="DG41" i="5"/>
  <c r="DF41" i="5"/>
  <c r="CY41" i="5"/>
  <c r="CX41" i="5"/>
  <c r="CW41" i="5"/>
  <c r="DH41" i="5" s="1"/>
  <c r="DG40" i="5"/>
  <c r="DF40" i="5"/>
  <c r="CY40" i="5"/>
  <c r="CX40" i="5"/>
  <c r="CW40" i="5"/>
  <c r="DH40" i="5" s="1"/>
  <c r="DG39" i="5"/>
  <c r="DF39" i="5"/>
  <c r="CY39" i="5"/>
  <c r="CW39" i="5"/>
  <c r="DH39" i="5" s="1"/>
  <c r="DK38" i="5"/>
  <c r="DH38" i="5"/>
  <c r="DG38" i="5"/>
  <c r="DF38" i="5"/>
  <c r="DB38" i="5"/>
  <c r="CY38" i="5"/>
  <c r="CX38" i="5"/>
  <c r="CW38" i="5"/>
  <c r="DH37" i="5"/>
  <c r="DG37" i="5"/>
  <c r="DF37" i="5"/>
  <c r="CY37" i="5"/>
  <c r="CX37" i="5"/>
  <c r="CW37" i="5"/>
  <c r="DK36" i="5"/>
  <c r="DH36" i="5"/>
  <c r="DG36" i="5"/>
  <c r="DF36" i="5"/>
  <c r="DB36" i="5"/>
  <c r="CY36" i="5"/>
  <c r="CX36" i="5"/>
  <c r="CW36" i="5"/>
  <c r="DH35" i="5"/>
  <c r="DG35" i="5"/>
  <c r="DF35" i="5"/>
  <c r="CY35" i="5"/>
  <c r="CX35" i="5"/>
  <c r="CW35" i="5"/>
  <c r="DK34" i="5"/>
  <c r="DH34" i="5"/>
  <c r="DG34" i="5"/>
  <c r="DF34" i="5"/>
  <c r="DB34" i="5"/>
  <c r="CY34" i="5"/>
  <c r="CX34" i="5"/>
  <c r="CW34" i="5"/>
  <c r="DK33" i="5"/>
  <c r="DK39" i="5" s="1"/>
  <c r="EZ39" i="5" s="1"/>
  <c r="DH33" i="5"/>
  <c r="DG33" i="5"/>
  <c r="DF33" i="5"/>
  <c r="DB33" i="5"/>
  <c r="CY33" i="5"/>
  <c r="CX33" i="5"/>
  <c r="CW33" i="5"/>
  <c r="DH32" i="5"/>
  <c r="DG32" i="5"/>
  <c r="DF32" i="5"/>
  <c r="CY32" i="5"/>
  <c r="CX32" i="5"/>
  <c r="CW32" i="5"/>
  <c r="DG31" i="5"/>
  <c r="DF31" i="5"/>
  <c r="CY31" i="5"/>
  <c r="CX31" i="5"/>
  <c r="CW31" i="5"/>
  <c r="DH31" i="5" s="1"/>
  <c r="DG30" i="5"/>
  <c r="DF30" i="5"/>
  <c r="CY30" i="5"/>
  <c r="CX30" i="5"/>
  <c r="CW30" i="5"/>
  <c r="DH30" i="5" s="1"/>
  <c r="DG29" i="5"/>
  <c r="DF29" i="5"/>
  <c r="CY29" i="5"/>
  <c r="CW29" i="5"/>
  <c r="DH29" i="5" s="1"/>
  <c r="DK28" i="5"/>
  <c r="DH28" i="5"/>
  <c r="DG28" i="5"/>
  <c r="DF28" i="5"/>
  <c r="DB28" i="5"/>
  <c r="CY28" i="5"/>
  <c r="CX28" i="5"/>
  <c r="CW28" i="5"/>
  <c r="DK27" i="5"/>
  <c r="DH27" i="5"/>
  <c r="DG27" i="5"/>
  <c r="DF27" i="5"/>
  <c r="DB27" i="5"/>
  <c r="CY27" i="5"/>
  <c r="CX27" i="5"/>
  <c r="CW27" i="5"/>
  <c r="DK26" i="5"/>
  <c r="DH26" i="5"/>
  <c r="DG26" i="5"/>
  <c r="DF26" i="5"/>
  <c r="DB26" i="5"/>
  <c r="CY26" i="5"/>
  <c r="CX26" i="5"/>
  <c r="CW26" i="5"/>
  <c r="DK25" i="5"/>
  <c r="DH25" i="5"/>
  <c r="DG25" i="5"/>
  <c r="DF25" i="5"/>
  <c r="DB25" i="5"/>
  <c r="CY25" i="5"/>
  <c r="CX25" i="5"/>
  <c r="CW25" i="5"/>
  <c r="DK24" i="5"/>
  <c r="DH24" i="5"/>
  <c r="DG24" i="5"/>
  <c r="DF24" i="5"/>
  <c r="DB24" i="5"/>
  <c r="CY24" i="5"/>
  <c r="CX24" i="5"/>
  <c r="CW24" i="5"/>
  <c r="DK23" i="5"/>
  <c r="DH23" i="5"/>
  <c r="DG23" i="5"/>
  <c r="DF23" i="5"/>
  <c r="DB23" i="5"/>
  <c r="CY23" i="5"/>
  <c r="CX23" i="5"/>
  <c r="CW23" i="5"/>
  <c r="DK22" i="5"/>
  <c r="DH22" i="5"/>
  <c r="DG22" i="5"/>
  <c r="DF22" i="5"/>
  <c r="DB22" i="5"/>
  <c r="CY22" i="5"/>
  <c r="CX22" i="5"/>
  <c r="CW22" i="5"/>
  <c r="DK21" i="5"/>
  <c r="DH21" i="5"/>
  <c r="DG21" i="5"/>
  <c r="DF21" i="5"/>
  <c r="DB21" i="5"/>
  <c r="CY21" i="5"/>
  <c r="CX21" i="5"/>
  <c r="CW21" i="5"/>
  <c r="DK20" i="5"/>
  <c r="DH20" i="5"/>
  <c r="DG20" i="5"/>
  <c r="DF20" i="5"/>
  <c r="DB20" i="5"/>
  <c r="CY20" i="5"/>
  <c r="CX20" i="5"/>
  <c r="CW20" i="5"/>
  <c r="DK19" i="5"/>
  <c r="DH19" i="5"/>
  <c r="DG19" i="5"/>
  <c r="DF19" i="5"/>
  <c r="DB19" i="5"/>
  <c r="CY19" i="5"/>
  <c r="CX19" i="5"/>
  <c r="CW19" i="5"/>
  <c r="DK18" i="5"/>
  <c r="DH18" i="5"/>
  <c r="DG18" i="5"/>
  <c r="DF18" i="5"/>
  <c r="DB18" i="5"/>
  <c r="CY18" i="5"/>
  <c r="CX18" i="5"/>
  <c r="CW18" i="5"/>
  <c r="DK17" i="5"/>
  <c r="DH17" i="5"/>
  <c r="DG17" i="5"/>
  <c r="DF17" i="5"/>
  <c r="DB17" i="5"/>
  <c r="CY17" i="5"/>
  <c r="CX17" i="5"/>
  <c r="CW17" i="5"/>
  <c r="DK16" i="5"/>
  <c r="DH16" i="5"/>
  <c r="DG16" i="5"/>
  <c r="DF16" i="5"/>
  <c r="DB16" i="5"/>
  <c r="CY16" i="5"/>
  <c r="CX16" i="5"/>
  <c r="CW16" i="5"/>
  <c r="DK15" i="5"/>
  <c r="DH15" i="5"/>
  <c r="DG15" i="5"/>
  <c r="DF15" i="5"/>
  <c r="DB15" i="5"/>
  <c r="CY15" i="5"/>
  <c r="CX15" i="5"/>
  <c r="CW15" i="5"/>
  <c r="DK14" i="5"/>
  <c r="DH14" i="5"/>
  <c r="DG14" i="5"/>
  <c r="DF14" i="5"/>
  <c r="DB14" i="5"/>
  <c r="CY14" i="5"/>
  <c r="CX14" i="5"/>
  <c r="CW14" i="5"/>
  <c r="DK13" i="5"/>
  <c r="DH13" i="5"/>
  <c r="DG13" i="5"/>
  <c r="DF13" i="5"/>
  <c r="DB13" i="5"/>
  <c r="CY13" i="5"/>
  <c r="CX13" i="5"/>
  <c r="CW13" i="5"/>
  <c r="DK12" i="5"/>
  <c r="DH12" i="5"/>
  <c r="DG12" i="5"/>
  <c r="DF12" i="5"/>
  <c r="DB12" i="5"/>
  <c r="CY12" i="5"/>
  <c r="CX12" i="5"/>
  <c r="CW12" i="5"/>
  <c r="DK11" i="5"/>
  <c r="DH11" i="5"/>
  <c r="DG11" i="5"/>
  <c r="DF11" i="5"/>
  <c r="DB11" i="5"/>
  <c r="CY11" i="5"/>
  <c r="CX11" i="5"/>
  <c r="CW11" i="5"/>
  <c r="DK10" i="5"/>
  <c r="DH10" i="5"/>
  <c r="DG10" i="5"/>
  <c r="DF10" i="5"/>
  <c r="DB10" i="5"/>
  <c r="CY10" i="5"/>
  <c r="CX10" i="5"/>
  <c r="CW10" i="5"/>
  <c r="DK9" i="5"/>
  <c r="DH9" i="5"/>
  <c r="DG9" i="5"/>
  <c r="DF9" i="5"/>
  <c r="DB9" i="5"/>
  <c r="CY9" i="5"/>
  <c r="CX9" i="5"/>
  <c r="CW9" i="5"/>
  <c r="DK8" i="5"/>
  <c r="DH8" i="5"/>
  <c r="DG8" i="5"/>
  <c r="DF8" i="5"/>
  <c r="DB8" i="5"/>
  <c r="DB7" i="5" s="1"/>
  <c r="CY8" i="5"/>
  <c r="CX8" i="5"/>
  <c r="CW8" i="5"/>
  <c r="DH7" i="5"/>
  <c r="DG7" i="5"/>
  <c r="DF7" i="5"/>
  <c r="CY7" i="5"/>
  <c r="CX7" i="5"/>
  <c r="CW7" i="5"/>
  <c r="DG6" i="5"/>
  <c r="DF6" i="5"/>
  <c r="CY6" i="5"/>
  <c r="CX6" i="5"/>
  <c r="CW6" i="5"/>
  <c r="DH6" i="5" s="1"/>
  <c r="DH5" i="5"/>
  <c r="DG5" i="5"/>
  <c r="DF5" i="5"/>
  <c r="CY5" i="5"/>
  <c r="CX5" i="5"/>
  <c r="CW5" i="5"/>
  <c r="DI2" i="5"/>
  <c r="CZ2" i="5"/>
  <c r="BS58" i="5"/>
  <c r="BT58" i="5"/>
  <c r="BX58" i="5" s="1"/>
  <c r="BW58" i="5" s="1"/>
  <c r="BS59" i="5"/>
  <c r="BT59" i="5"/>
  <c r="BS60" i="5"/>
  <c r="BT60" i="5"/>
  <c r="BS61" i="5"/>
  <c r="BT61" i="5"/>
  <c r="BX61" i="5" s="1"/>
  <c r="BS62" i="5"/>
  <c r="BT62" i="5"/>
  <c r="BS63" i="5"/>
  <c r="BT63" i="5"/>
  <c r="BS64" i="5"/>
  <c r="BT64" i="5"/>
  <c r="BX64" i="5" s="1"/>
  <c r="BS65" i="5"/>
  <c r="BT65" i="5"/>
  <c r="BS66" i="5"/>
  <c r="BT66" i="5"/>
  <c r="BX66" i="5" s="1"/>
  <c r="BW66" i="5" s="1"/>
  <c r="BT57" i="5"/>
  <c r="BS57" i="5"/>
  <c r="BD58" i="5"/>
  <c r="BE58" i="5"/>
  <c r="BD59" i="5"/>
  <c r="BE59" i="5"/>
  <c r="BI59" i="5" s="1"/>
  <c r="BH59" i="5" s="1"/>
  <c r="BD60" i="5"/>
  <c r="BE60" i="5"/>
  <c r="BD61" i="5"/>
  <c r="BE61" i="5"/>
  <c r="BD62" i="5"/>
  <c r="BE62" i="5"/>
  <c r="BD63" i="5"/>
  <c r="BI63" i="5" s="1"/>
  <c r="BH63" i="5" s="1"/>
  <c r="BE63" i="5"/>
  <c r="BD64" i="5"/>
  <c r="BE64" i="5"/>
  <c r="BD65" i="5"/>
  <c r="BE65" i="5"/>
  <c r="BD66" i="5"/>
  <c r="BE66" i="5"/>
  <c r="BE57" i="5"/>
  <c r="BD57" i="5"/>
  <c r="CJ118" i="5"/>
  <c r="BP120" i="5"/>
  <c r="BO120" i="5"/>
  <c r="BN120" i="5"/>
  <c r="BP119" i="5"/>
  <c r="BO119" i="5"/>
  <c r="BN119" i="5"/>
  <c r="BX118" i="5"/>
  <c r="BW118" i="5" s="1"/>
  <c r="BU118" i="5"/>
  <c r="BN118" i="5"/>
  <c r="BP117" i="5"/>
  <c r="BO117" i="5"/>
  <c r="BN117" i="5"/>
  <c r="BQ116" i="5"/>
  <c r="BP116" i="5"/>
  <c r="BO116" i="5"/>
  <c r="BN116" i="5"/>
  <c r="BX115" i="5"/>
  <c r="BW115" i="5" s="1"/>
  <c r="BP115" i="5"/>
  <c r="BO115" i="5"/>
  <c r="BN115" i="5"/>
  <c r="BX114" i="5"/>
  <c r="BP114" i="5"/>
  <c r="BO114" i="5"/>
  <c r="BN114" i="5"/>
  <c r="BP113" i="5"/>
  <c r="BO113" i="5"/>
  <c r="BN113" i="5"/>
  <c r="BP112" i="5"/>
  <c r="BO112" i="5"/>
  <c r="BN112" i="5"/>
  <c r="BP111" i="5"/>
  <c r="BO111" i="5"/>
  <c r="BN111" i="5"/>
  <c r="BQ110" i="5"/>
  <c r="BP110" i="5"/>
  <c r="BO110" i="5"/>
  <c r="BN110" i="5"/>
  <c r="BX109" i="5"/>
  <c r="BV109" i="5" s="1"/>
  <c r="BV110" i="5" s="1"/>
  <c r="BP109" i="5"/>
  <c r="BO109" i="5"/>
  <c r="BN109" i="5"/>
  <c r="BP108" i="5"/>
  <c r="BO108" i="5"/>
  <c r="BN108" i="5"/>
  <c r="BP107" i="5"/>
  <c r="BO107" i="5"/>
  <c r="BN107" i="5"/>
  <c r="BP106" i="5"/>
  <c r="BO106" i="5"/>
  <c r="BN106" i="5"/>
  <c r="BQ105" i="5"/>
  <c r="BP105" i="5"/>
  <c r="BO105" i="5"/>
  <c r="BN105" i="5"/>
  <c r="BX104" i="5"/>
  <c r="BW104" i="5" s="1"/>
  <c r="BP104" i="5"/>
  <c r="BO104" i="5"/>
  <c r="BN104" i="5"/>
  <c r="BP103" i="5"/>
  <c r="BO103" i="5"/>
  <c r="BN103" i="5"/>
  <c r="BX102" i="5"/>
  <c r="BW102" i="5" s="1"/>
  <c r="BP102" i="5"/>
  <c r="BO102" i="5"/>
  <c r="BN102" i="5"/>
  <c r="BP101" i="5"/>
  <c r="BO101" i="5"/>
  <c r="BN101" i="5"/>
  <c r="BX100" i="5"/>
  <c r="BV100" i="5" s="1"/>
  <c r="BP100" i="5"/>
  <c r="BO100" i="5"/>
  <c r="BN100" i="5"/>
  <c r="BP99" i="5"/>
  <c r="BO99" i="5"/>
  <c r="BN99" i="5"/>
  <c r="BX98" i="5"/>
  <c r="BW98" i="5" s="1"/>
  <c r="BP98" i="5"/>
  <c r="BO98" i="5"/>
  <c r="BN98" i="5"/>
  <c r="BX97" i="5"/>
  <c r="BW97" i="5" s="1"/>
  <c r="BP97" i="5"/>
  <c r="BO97" i="5"/>
  <c r="BN97" i="5"/>
  <c r="BX96" i="5"/>
  <c r="BW96" i="5" s="1"/>
  <c r="BP96" i="5"/>
  <c r="BO96" i="5"/>
  <c r="BN96" i="5"/>
  <c r="BX95" i="5"/>
  <c r="BW95" i="5" s="1"/>
  <c r="BP95" i="5"/>
  <c r="BO95" i="5"/>
  <c r="BN95" i="5"/>
  <c r="BX94" i="5"/>
  <c r="BW94" i="5" s="1"/>
  <c r="BP94" i="5"/>
  <c r="BO94" i="5"/>
  <c r="BN94" i="5"/>
  <c r="BP93" i="5"/>
  <c r="BO93" i="5"/>
  <c r="BN93" i="5"/>
  <c r="BX92" i="5"/>
  <c r="BV92" i="5" s="1"/>
  <c r="BP92" i="5"/>
  <c r="BO92" i="5"/>
  <c r="BN92" i="5"/>
  <c r="BX91" i="5"/>
  <c r="BW91" i="5" s="1"/>
  <c r="BP91" i="5"/>
  <c r="BO91" i="5"/>
  <c r="BN91" i="5"/>
  <c r="BX90" i="5"/>
  <c r="BW90" i="5" s="1"/>
  <c r="BP90" i="5"/>
  <c r="BO90" i="5"/>
  <c r="BN90" i="5"/>
  <c r="BP89" i="5"/>
  <c r="BO89" i="5"/>
  <c r="BN89" i="5"/>
  <c r="BP88" i="5"/>
  <c r="BO88" i="5"/>
  <c r="BN88" i="5"/>
  <c r="BP87" i="5"/>
  <c r="BO87" i="5"/>
  <c r="BN87" i="5"/>
  <c r="BQ86" i="5"/>
  <c r="BP86" i="5"/>
  <c r="BO86" i="5"/>
  <c r="BN86" i="5"/>
  <c r="BX85" i="5"/>
  <c r="BV85" i="5" s="1"/>
  <c r="BP85" i="5"/>
  <c r="BO85" i="5"/>
  <c r="BN85" i="5"/>
  <c r="BP84" i="5"/>
  <c r="BO84" i="5"/>
  <c r="BN84" i="5"/>
  <c r="BX83" i="5"/>
  <c r="BV83" i="5" s="1"/>
  <c r="BW83" i="5"/>
  <c r="BP83" i="5"/>
  <c r="BO83" i="5"/>
  <c r="BN83" i="5"/>
  <c r="BP82" i="5"/>
  <c r="BO82" i="5"/>
  <c r="BN82" i="5"/>
  <c r="BP81" i="5"/>
  <c r="BO81" i="5"/>
  <c r="BN81" i="5"/>
  <c r="BP80" i="5"/>
  <c r="BO80" i="5"/>
  <c r="BN80" i="5"/>
  <c r="BQ79" i="5"/>
  <c r="BP79" i="5"/>
  <c r="BO79" i="5"/>
  <c r="BN79" i="5"/>
  <c r="BX78" i="5"/>
  <c r="BW78" i="5" s="1"/>
  <c r="BV78" i="5"/>
  <c r="BP78" i="5"/>
  <c r="BO78" i="5"/>
  <c r="BN78" i="5"/>
  <c r="BP77" i="5"/>
  <c r="BO77" i="5"/>
  <c r="BN77" i="5"/>
  <c r="BX76" i="5"/>
  <c r="BW76" i="5" s="1"/>
  <c r="BP76" i="5"/>
  <c r="BO76" i="5"/>
  <c r="BN76" i="5"/>
  <c r="BP75" i="5"/>
  <c r="BO75" i="5"/>
  <c r="BN75" i="5"/>
  <c r="BX74" i="5"/>
  <c r="BW74" i="5" s="1"/>
  <c r="BP74" i="5"/>
  <c r="BO74" i="5"/>
  <c r="BN74" i="5"/>
  <c r="BX73" i="5"/>
  <c r="BV73" i="5" s="1"/>
  <c r="BP73" i="5"/>
  <c r="BO73" i="5"/>
  <c r="BN73" i="5"/>
  <c r="BX72" i="5"/>
  <c r="BW72" i="5"/>
  <c r="BV72" i="5"/>
  <c r="BP72" i="5"/>
  <c r="BO72" i="5"/>
  <c r="BN72" i="5"/>
  <c r="BX71" i="5"/>
  <c r="BV71" i="5" s="1"/>
  <c r="BP71" i="5"/>
  <c r="BO71" i="5"/>
  <c r="BN71" i="5"/>
  <c r="BP70" i="5"/>
  <c r="BO70" i="5"/>
  <c r="BN70" i="5"/>
  <c r="BP69" i="5"/>
  <c r="BO69" i="5"/>
  <c r="BN69" i="5"/>
  <c r="BQ67" i="5"/>
  <c r="BP67" i="5"/>
  <c r="BO67" i="5"/>
  <c r="BN67" i="5"/>
  <c r="BP66" i="5"/>
  <c r="BO66" i="5"/>
  <c r="BN66" i="5"/>
  <c r="BP65" i="5"/>
  <c r="BO65" i="5"/>
  <c r="BN65" i="5"/>
  <c r="BP64" i="5"/>
  <c r="BO64" i="5"/>
  <c r="BN64" i="5"/>
  <c r="BP63" i="5"/>
  <c r="BO63" i="5"/>
  <c r="BN63" i="5"/>
  <c r="BP62" i="5"/>
  <c r="BO62" i="5"/>
  <c r="BN62" i="5"/>
  <c r="BP61" i="5"/>
  <c r="BO61" i="5"/>
  <c r="BN61" i="5"/>
  <c r="BP60" i="5"/>
  <c r="BO60" i="5"/>
  <c r="BN60" i="5"/>
  <c r="BP59" i="5"/>
  <c r="BO59" i="5"/>
  <c r="BN59" i="5"/>
  <c r="BP58" i="5"/>
  <c r="BO58" i="5"/>
  <c r="BN58" i="5"/>
  <c r="BP57" i="5"/>
  <c r="BO57" i="5"/>
  <c r="BN57" i="5"/>
  <c r="BP56" i="5"/>
  <c r="BO56" i="5"/>
  <c r="BN56" i="5"/>
  <c r="BP55" i="5"/>
  <c r="BO55" i="5"/>
  <c r="BN55" i="5"/>
  <c r="BP54" i="5"/>
  <c r="BO54" i="5"/>
  <c r="BN54" i="5"/>
  <c r="BQ53" i="5"/>
  <c r="BP53" i="5"/>
  <c r="BO53" i="5"/>
  <c r="BN53" i="5"/>
  <c r="BX52" i="5"/>
  <c r="BW52" i="5" s="1"/>
  <c r="BP52" i="5"/>
  <c r="BO52" i="5"/>
  <c r="BN52" i="5"/>
  <c r="BP51" i="5"/>
  <c r="BO51" i="5"/>
  <c r="BN51" i="5"/>
  <c r="BX50" i="5"/>
  <c r="BW50" i="5" s="1"/>
  <c r="BP50" i="5"/>
  <c r="BO50" i="5"/>
  <c r="BN50" i="5"/>
  <c r="BP49" i="5"/>
  <c r="BO49" i="5"/>
  <c r="BN49" i="5"/>
  <c r="BX48" i="5"/>
  <c r="BW48" i="5" s="1"/>
  <c r="BP48" i="5"/>
  <c r="BO48" i="5"/>
  <c r="BN48" i="5"/>
  <c r="BP47" i="5"/>
  <c r="BO47" i="5"/>
  <c r="BN47" i="5"/>
  <c r="BX46" i="5"/>
  <c r="BP46" i="5"/>
  <c r="BO46" i="5"/>
  <c r="BN46" i="5"/>
  <c r="BP45" i="5"/>
  <c r="BO45" i="5"/>
  <c r="BN45" i="5"/>
  <c r="BX44" i="5"/>
  <c r="BW44" i="5" s="1"/>
  <c r="BP44" i="5"/>
  <c r="BO44" i="5"/>
  <c r="BN44" i="5"/>
  <c r="BX43" i="5"/>
  <c r="BV43" i="5" s="1"/>
  <c r="BP43" i="5"/>
  <c r="BO43" i="5"/>
  <c r="BN43" i="5"/>
  <c r="BP42" i="5"/>
  <c r="BO42" i="5"/>
  <c r="BN42" i="5"/>
  <c r="BP41" i="5"/>
  <c r="BO41" i="5"/>
  <c r="BN41" i="5"/>
  <c r="BP40" i="5"/>
  <c r="BO40" i="5"/>
  <c r="BN40" i="5"/>
  <c r="BP39" i="5"/>
  <c r="BO39" i="5"/>
  <c r="BN39" i="5"/>
  <c r="BX38" i="5"/>
  <c r="BW38" i="5" s="1"/>
  <c r="BP38" i="5"/>
  <c r="BO38" i="5"/>
  <c r="BN38" i="5"/>
  <c r="BP37" i="5"/>
  <c r="BO37" i="5"/>
  <c r="BN37" i="5"/>
  <c r="BX36" i="5"/>
  <c r="BV36" i="5" s="1"/>
  <c r="BP36" i="5"/>
  <c r="BO36" i="5"/>
  <c r="BN36" i="5"/>
  <c r="BP35" i="5"/>
  <c r="BO35" i="5"/>
  <c r="BN35" i="5"/>
  <c r="BX34" i="5"/>
  <c r="BW34" i="5" s="1"/>
  <c r="BP34" i="5"/>
  <c r="BO34" i="5"/>
  <c r="BN34" i="5"/>
  <c r="BX33" i="5"/>
  <c r="BW33" i="5" s="1"/>
  <c r="BP33" i="5"/>
  <c r="BO33" i="5"/>
  <c r="BN33" i="5"/>
  <c r="BP32" i="5"/>
  <c r="BO32" i="5"/>
  <c r="BN32" i="5"/>
  <c r="BP31" i="5"/>
  <c r="BO31" i="5"/>
  <c r="BN31" i="5"/>
  <c r="BP30" i="5"/>
  <c r="BO30" i="5"/>
  <c r="BN30" i="5"/>
  <c r="BQ29" i="5"/>
  <c r="BP29" i="5"/>
  <c r="BO29" i="5"/>
  <c r="BN29" i="5"/>
  <c r="BX28" i="5"/>
  <c r="BV28" i="5" s="1"/>
  <c r="BW28" i="5"/>
  <c r="BP28" i="5"/>
  <c r="BO28" i="5"/>
  <c r="BN28" i="5"/>
  <c r="BX27" i="5"/>
  <c r="BW27" i="5" s="1"/>
  <c r="BV27" i="5"/>
  <c r="BP27" i="5"/>
  <c r="BO27" i="5"/>
  <c r="BN27" i="5"/>
  <c r="BX26" i="5"/>
  <c r="BW26" i="5" s="1"/>
  <c r="BP26" i="5"/>
  <c r="BO26" i="5"/>
  <c r="BN26" i="5"/>
  <c r="BX25" i="5"/>
  <c r="BW25" i="5"/>
  <c r="BV25" i="5"/>
  <c r="BP25" i="5"/>
  <c r="BO25" i="5"/>
  <c r="BN25" i="5"/>
  <c r="BX24" i="5"/>
  <c r="BW24" i="5" s="1"/>
  <c r="BP24" i="5"/>
  <c r="BO24" i="5"/>
  <c r="BN24" i="5"/>
  <c r="BX23" i="5"/>
  <c r="BV23" i="5" s="1"/>
  <c r="BW23" i="5"/>
  <c r="BP23" i="5"/>
  <c r="BO23" i="5"/>
  <c r="BN23" i="5"/>
  <c r="BX22" i="5"/>
  <c r="BW22" i="5" s="1"/>
  <c r="BP22" i="5"/>
  <c r="BO22" i="5"/>
  <c r="BN22" i="5"/>
  <c r="BX21" i="5"/>
  <c r="BW21" i="5" s="1"/>
  <c r="BP21" i="5"/>
  <c r="BO21" i="5"/>
  <c r="BN21" i="5"/>
  <c r="BX20" i="5"/>
  <c r="BV20" i="5" s="1"/>
  <c r="BP20" i="5"/>
  <c r="BO20" i="5"/>
  <c r="BN20" i="5"/>
  <c r="BX19" i="5"/>
  <c r="BW19" i="5" s="1"/>
  <c r="BP19" i="5"/>
  <c r="BO19" i="5"/>
  <c r="BN19" i="5"/>
  <c r="BP18" i="5"/>
  <c r="BO18" i="5"/>
  <c r="BN18" i="5"/>
  <c r="BX17" i="5"/>
  <c r="BW17" i="5"/>
  <c r="BV17" i="5"/>
  <c r="BP17" i="5"/>
  <c r="BO17" i="5"/>
  <c r="BN17" i="5"/>
  <c r="BX16" i="5"/>
  <c r="BW16" i="5" s="1"/>
  <c r="BP16" i="5"/>
  <c r="BO16" i="5"/>
  <c r="BN16" i="5"/>
  <c r="BX15" i="5"/>
  <c r="BW15" i="5" s="1"/>
  <c r="BP15" i="5"/>
  <c r="BO15" i="5"/>
  <c r="BN15" i="5"/>
  <c r="BX14" i="5"/>
  <c r="BW14" i="5" s="1"/>
  <c r="BP14" i="5"/>
  <c r="BO14" i="5"/>
  <c r="BN14" i="5"/>
  <c r="BX13" i="5"/>
  <c r="BV13" i="5" s="1"/>
  <c r="BP13" i="5"/>
  <c r="BO13" i="5"/>
  <c r="BN13" i="5"/>
  <c r="BX12" i="5"/>
  <c r="BV12" i="5" s="1"/>
  <c r="BP12" i="5"/>
  <c r="BO12" i="5"/>
  <c r="BN12" i="5"/>
  <c r="BX11" i="5"/>
  <c r="BW11" i="5" s="1"/>
  <c r="BP11" i="5"/>
  <c r="BO11" i="5"/>
  <c r="BN11" i="5"/>
  <c r="BX10" i="5"/>
  <c r="BW10" i="5" s="1"/>
  <c r="BP10" i="5"/>
  <c r="BO10" i="5"/>
  <c r="BN10" i="5"/>
  <c r="BX9" i="5"/>
  <c r="BP9" i="5"/>
  <c r="BO9" i="5"/>
  <c r="BN9" i="5"/>
  <c r="BX8" i="5"/>
  <c r="BW8" i="5"/>
  <c r="BV8" i="5"/>
  <c r="BP8" i="5"/>
  <c r="BO8" i="5"/>
  <c r="BN8" i="5"/>
  <c r="BP7" i="5"/>
  <c r="BO7" i="5"/>
  <c r="BN7" i="5"/>
  <c r="BP6" i="5"/>
  <c r="BO6" i="5"/>
  <c r="BN6" i="5"/>
  <c r="BP5" i="5"/>
  <c r="BO5" i="5"/>
  <c r="BN5" i="5"/>
  <c r="BQ2" i="5"/>
  <c r="BA120" i="5"/>
  <c r="AZ120" i="5"/>
  <c r="AY120" i="5"/>
  <c r="BA119" i="5"/>
  <c r="AZ119" i="5"/>
  <c r="AY119" i="5"/>
  <c r="BI118" i="5"/>
  <c r="BG118" i="5" s="1"/>
  <c r="BF118" i="5"/>
  <c r="AY118" i="5"/>
  <c r="BA117" i="5"/>
  <c r="AZ117" i="5"/>
  <c r="AY117" i="5"/>
  <c r="BB116" i="5"/>
  <c r="BA116" i="5"/>
  <c r="AZ116" i="5"/>
  <c r="AY116" i="5"/>
  <c r="BI115" i="5"/>
  <c r="BH115" i="5" s="1"/>
  <c r="BA115" i="5"/>
  <c r="AZ115" i="5"/>
  <c r="AY115" i="5"/>
  <c r="BI114" i="5"/>
  <c r="BA114" i="5"/>
  <c r="AZ114" i="5"/>
  <c r="AY114" i="5"/>
  <c r="BA113" i="5"/>
  <c r="AZ113" i="5"/>
  <c r="AY113" i="5"/>
  <c r="BA112" i="5"/>
  <c r="AZ112" i="5"/>
  <c r="AY112" i="5"/>
  <c r="BA111" i="5"/>
  <c r="AZ111" i="5"/>
  <c r="AY111" i="5"/>
  <c r="BB110" i="5"/>
  <c r="BA110" i="5"/>
  <c r="AZ110" i="5"/>
  <c r="AY110" i="5"/>
  <c r="BI109" i="5"/>
  <c r="BH109" i="5" s="1"/>
  <c r="BA109" i="5"/>
  <c r="AZ109" i="5"/>
  <c r="AY109" i="5"/>
  <c r="BA108" i="5"/>
  <c r="AZ108" i="5"/>
  <c r="AY108" i="5"/>
  <c r="BA107" i="5"/>
  <c r="AZ107" i="5"/>
  <c r="AY107" i="5"/>
  <c r="BA106" i="5"/>
  <c r="AZ106" i="5"/>
  <c r="AY106" i="5"/>
  <c r="BB105" i="5"/>
  <c r="BA105" i="5"/>
  <c r="AZ105" i="5"/>
  <c r="AY105" i="5"/>
  <c r="BI104" i="5"/>
  <c r="BH104" i="5" s="1"/>
  <c r="BA104" i="5"/>
  <c r="AZ104" i="5"/>
  <c r="AY104" i="5"/>
  <c r="BA103" i="5"/>
  <c r="AZ103" i="5"/>
  <c r="AY103" i="5"/>
  <c r="BI102" i="5"/>
  <c r="BH102" i="5"/>
  <c r="BG102" i="5"/>
  <c r="BA102" i="5"/>
  <c r="AZ102" i="5"/>
  <c r="AY102" i="5"/>
  <c r="BA101" i="5"/>
  <c r="AZ101" i="5"/>
  <c r="AY101" i="5"/>
  <c r="BI100" i="5"/>
  <c r="BG100" i="5" s="1"/>
  <c r="BA100" i="5"/>
  <c r="AZ100" i="5"/>
  <c r="AY100" i="5"/>
  <c r="BA99" i="5"/>
  <c r="AZ99" i="5"/>
  <c r="AY99" i="5"/>
  <c r="BI98" i="5"/>
  <c r="BH98" i="5" s="1"/>
  <c r="BA98" i="5"/>
  <c r="AZ98" i="5"/>
  <c r="AY98" i="5"/>
  <c r="BI97" i="5"/>
  <c r="BG97" i="5" s="1"/>
  <c r="BA97" i="5"/>
  <c r="AZ97" i="5"/>
  <c r="AY97" i="5"/>
  <c r="BI96" i="5"/>
  <c r="BH96" i="5" s="1"/>
  <c r="BA96" i="5"/>
  <c r="AZ96" i="5"/>
  <c r="AY96" i="5"/>
  <c r="BI95" i="5"/>
  <c r="BH95" i="5" s="1"/>
  <c r="BA95" i="5"/>
  <c r="AZ95" i="5"/>
  <c r="AY95" i="5"/>
  <c r="BI94" i="5"/>
  <c r="BH94" i="5" s="1"/>
  <c r="BA94" i="5"/>
  <c r="AZ94" i="5"/>
  <c r="AY94" i="5"/>
  <c r="BA93" i="5"/>
  <c r="AZ93" i="5"/>
  <c r="AY93" i="5"/>
  <c r="BI92" i="5"/>
  <c r="BG92" i="5" s="1"/>
  <c r="BA92" i="5"/>
  <c r="AZ92" i="5"/>
  <c r="AY92" i="5"/>
  <c r="BI91" i="5"/>
  <c r="BG91" i="5" s="1"/>
  <c r="BA91" i="5"/>
  <c r="AZ91" i="5"/>
  <c r="AY91" i="5"/>
  <c r="BI90" i="5"/>
  <c r="BH90" i="5" s="1"/>
  <c r="BA90" i="5"/>
  <c r="AZ90" i="5"/>
  <c r="AY90" i="5"/>
  <c r="BA89" i="5"/>
  <c r="AZ89" i="5"/>
  <c r="AY89" i="5"/>
  <c r="BA88" i="5"/>
  <c r="AZ88" i="5"/>
  <c r="AY88" i="5"/>
  <c r="BA87" i="5"/>
  <c r="AZ87" i="5"/>
  <c r="AY87" i="5"/>
  <c r="BB86" i="5"/>
  <c r="BA86" i="5"/>
  <c r="AZ86" i="5"/>
  <c r="AY86" i="5"/>
  <c r="BI85" i="5"/>
  <c r="BH85" i="5" s="1"/>
  <c r="BA85" i="5"/>
  <c r="AZ85" i="5"/>
  <c r="AY85" i="5"/>
  <c r="BA84" i="5"/>
  <c r="AZ84" i="5"/>
  <c r="AY84" i="5"/>
  <c r="BI83" i="5"/>
  <c r="BG83" i="5" s="1"/>
  <c r="BA83" i="5"/>
  <c r="AZ83" i="5"/>
  <c r="AY83" i="5"/>
  <c r="BA82" i="5"/>
  <c r="AZ82" i="5"/>
  <c r="AY82" i="5"/>
  <c r="BA81" i="5"/>
  <c r="AZ81" i="5"/>
  <c r="AY81" i="5"/>
  <c r="BA80" i="5"/>
  <c r="AZ80" i="5"/>
  <c r="AY80" i="5"/>
  <c r="BB79" i="5"/>
  <c r="BA79" i="5"/>
  <c r="AZ79" i="5"/>
  <c r="AY79" i="5"/>
  <c r="BI78" i="5"/>
  <c r="BH78" i="5" s="1"/>
  <c r="BA78" i="5"/>
  <c r="AZ78" i="5"/>
  <c r="AY78" i="5"/>
  <c r="BA77" i="5"/>
  <c r="AZ77" i="5"/>
  <c r="AY77" i="5"/>
  <c r="BI76" i="5"/>
  <c r="BH76" i="5" s="1"/>
  <c r="BA76" i="5"/>
  <c r="AZ76" i="5"/>
  <c r="AY76" i="5"/>
  <c r="BA75" i="5"/>
  <c r="AZ75" i="5"/>
  <c r="AY75" i="5"/>
  <c r="BI74" i="5"/>
  <c r="BH74" i="5" s="1"/>
  <c r="BA74" i="5"/>
  <c r="AZ74" i="5"/>
  <c r="AY74" i="5"/>
  <c r="BI73" i="5"/>
  <c r="BG73" i="5" s="1"/>
  <c r="BH73" i="5"/>
  <c r="BA73" i="5"/>
  <c r="AZ73" i="5"/>
  <c r="AY73" i="5"/>
  <c r="BI72" i="5"/>
  <c r="BH72" i="5" s="1"/>
  <c r="BA72" i="5"/>
  <c r="AZ72" i="5"/>
  <c r="AY72" i="5"/>
  <c r="BI71" i="5"/>
  <c r="BH71" i="5" s="1"/>
  <c r="BA71" i="5"/>
  <c r="AZ71" i="5"/>
  <c r="AY71" i="5"/>
  <c r="BA70" i="5"/>
  <c r="AZ70" i="5"/>
  <c r="AY70" i="5"/>
  <c r="BA69" i="5"/>
  <c r="AZ69" i="5"/>
  <c r="AY69" i="5"/>
  <c r="BB67" i="5"/>
  <c r="BA67" i="5"/>
  <c r="AZ67" i="5"/>
  <c r="AY67" i="5"/>
  <c r="BA66" i="5"/>
  <c r="AZ66" i="5"/>
  <c r="AY66" i="5"/>
  <c r="BA65" i="5"/>
  <c r="AZ65" i="5"/>
  <c r="AY65" i="5"/>
  <c r="BA64" i="5"/>
  <c r="AZ64" i="5"/>
  <c r="AY64" i="5"/>
  <c r="BA63" i="5"/>
  <c r="AZ63" i="5"/>
  <c r="AY63" i="5"/>
  <c r="BA62" i="5"/>
  <c r="AZ62" i="5"/>
  <c r="AY62" i="5"/>
  <c r="BA61" i="5"/>
  <c r="AZ61" i="5"/>
  <c r="AY61" i="5"/>
  <c r="BA60" i="5"/>
  <c r="AZ60" i="5"/>
  <c r="AY60" i="5"/>
  <c r="BA59" i="5"/>
  <c r="AZ59" i="5"/>
  <c r="AY59" i="5"/>
  <c r="BA58" i="5"/>
  <c r="AZ58" i="5"/>
  <c r="AY58" i="5"/>
  <c r="BA57" i="5"/>
  <c r="AZ57" i="5"/>
  <c r="AY57" i="5"/>
  <c r="BA56" i="5"/>
  <c r="AZ56" i="5"/>
  <c r="AY56" i="5"/>
  <c r="BA55" i="5"/>
  <c r="AZ55" i="5"/>
  <c r="AY55" i="5"/>
  <c r="BA54" i="5"/>
  <c r="AZ54" i="5"/>
  <c r="AY54" i="5"/>
  <c r="BB53" i="5"/>
  <c r="BA53" i="5"/>
  <c r="AZ53" i="5"/>
  <c r="AY53" i="5"/>
  <c r="BI52" i="5"/>
  <c r="BH52" i="5" s="1"/>
  <c r="BA52" i="5"/>
  <c r="AZ52" i="5"/>
  <c r="AY52" i="5"/>
  <c r="BA51" i="5"/>
  <c r="AZ51" i="5"/>
  <c r="AY51" i="5"/>
  <c r="BI50" i="5"/>
  <c r="BH50" i="5" s="1"/>
  <c r="BA50" i="5"/>
  <c r="AZ50" i="5"/>
  <c r="AY50" i="5"/>
  <c r="BA49" i="5"/>
  <c r="AZ49" i="5"/>
  <c r="AY49" i="5"/>
  <c r="BI48" i="5"/>
  <c r="BH48" i="5" s="1"/>
  <c r="BA48" i="5"/>
  <c r="AZ48" i="5"/>
  <c r="AY48" i="5"/>
  <c r="BA47" i="5"/>
  <c r="AZ47" i="5"/>
  <c r="AY47" i="5"/>
  <c r="BI46" i="5"/>
  <c r="BH46" i="5" s="1"/>
  <c r="BA46" i="5"/>
  <c r="AZ46" i="5"/>
  <c r="AY46" i="5"/>
  <c r="BA45" i="5"/>
  <c r="AZ45" i="5"/>
  <c r="AY45" i="5"/>
  <c r="BI44" i="5"/>
  <c r="BG44" i="5" s="1"/>
  <c r="BA44" i="5"/>
  <c r="AZ44" i="5"/>
  <c r="AY44" i="5"/>
  <c r="BI43" i="5"/>
  <c r="BG43" i="5" s="1"/>
  <c r="BA43" i="5"/>
  <c r="AZ43" i="5"/>
  <c r="AY43" i="5"/>
  <c r="BA42" i="5"/>
  <c r="AZ42" i="5"/>
  <c r="AY42" i="5"/>
  <c r="BA41" i="5"/>
  <c r="AZ41" i="5"/>
  <c r="AY41" i="5"/>
  <c r="BA40" i="5"/>
  <c r="AZ40" i="5"/>
  <c r="AY40" i="5"/>
  <c r="BA39" i="5"/>
  <c r="AZ39" i="5"/>
  <c r="AY39" i="5"/>
  <c r="BI38" i="5"/>
  <c r="BG38" i="5" s="1"/>
  <c r="BA38" i="5"/>
  <c r="AZ38" i="5"/>
  <c r="AY38" i="5"/>
  <c r="BA37" i="5"/>
  <c r="AZ37" i="5"/>
  <c r="AY37" i="5"/>
  <c r="BI36" i="5"/>
  <c r="BG36" i="5" s="1"/>
  <c r="BA36" i="5"/>
  <c r="AZ36" i="5"/>
  <c r="AY36" i="5"/>
  <c r="BA35" i="5"/>
  <c r="AZ35" i="5"/>
  <c r="AY35" i="5"/>
  <c r="BI34" i="5"/>
  <c r="BH34" i="5" s="1"/>
  <c r="BA34" i="5"/>
  <c r="AZ34" i="5"/>
  <c r="AY34" i="5"/>
  <c r="BI33" i="5"/>
  <c r="BH33" i="5" s="1"/>
  <c r="BA33" i="5"/>
  <c r="AZ33" i="5"/>
  <c r="AY33" i="5"/>
  <c r="BA32" i="5"/>
  <c r="AZ32" i="5"/>
  <c r="AY32" i="5"/>
  <c r="BA31" i="5"/>
  <c r="AZ31" i="5"/>
  <c r="AY31" i="5"/>
  <c r="BA30" i="5"/>
  <c r="AZ30" i="5"/>
  <c r="AY30" i="5"/>
  <c r="BB29" i="5"/>
  <c r="BA29" i="5"/>
  <c r="AZ29" i="5"/>
  <c r="AY29" i="5"/>
  <c r="BI28" i="5"/>
  <c r="BH28" i="5" s="1"/>
  <c r="BA28" i="5"/>
  <c r="AZ28" i="5"/>
  <c r="AY28" i="5"/>
  <c r="BI27" i="5"/>
  <c r="BH27" i="5" s="1"/>
  <c r="BA27" i="5"/>
  <c r="AZ27" i="5"/>
  <c r="AY27" i="5"/>
  <c r="BI26" i="5"/>
  <c r="BH26" i="5" s="1"/>
  <c r="BA26" i="5"/>
  <c r="AZ26" i="5"/>
  <c r="AY26" i="5"/>
  <c r="BI25" i="5"/>
  <c r="BH25" i="5" s="1"/>
  <c r="BG25" i="5"/>
  <c r="BA25" i="5"/>
  <c r="AZ25" i="5"/>
  <c r="AY25" i="5"/>
  <c r="BI24" i="5"/>
  <c r="BG24" i="5" s="1"/>
  <c r="BA24" i="5"/>
  <c r="AZ24" i="5"/>
  <c r="AY24" i="5"/>
  <c r="BI23" i="5"/>
  <c r="BH23" i="5" s="1"/>
  <c r="BG23" i="5"/>
  <c r="BA23" i="5"/>
  <c r="AZ23" i="5"/>
  <c r="AY23" i="5"/>
  <c r="BI22" i="5"/>
  <c r="BH22" i="5" s="1"/>
  <c r="BG22" i="5"/>
  <c r="BA22" i="5"/>
  <c r="AZ22" i="5"/>
  <c r="AY22" i="5"/>
  <c r="BI21" i="5"/>
  <c r="BH21" i="5" s="1"/>
  <c r="BA21" i="5"/>
  <c r="AZ21" i="5"/>
  <c r="AY21" i="5"/>
  <c r="BI20" i="5"/>
  <c r="BG20" i="5" s="1"/>
  <c r="BA20" i="5"/>
  <c r="AZ20" i="5"/>
  <c r="AY20" i="5"/>
  <c r="BI19" i="5"/>
  <c r="BG19" i="5" s="1"/>
  <c r="BA19" i="5"/>
  <c r="AZ19" i="5"/>
  <c r="AY19" i="5"/>
  <c r="BA18" i="5"/>
  <c r="AZ18" i="5"/>
  <c r="AY18" i="5"/>
  <c r="BI17" i="5"/>
  <c r="BG17" i="5" s="1"/>
  <c r="BA17" i="5"/>
  <c r="AZ17" i="5"/>
  <c r="AY17" i="5"/>
  <c r="BI16" i="5"/>
  <c r="BH16" i="5" s="1"/>
  <c r="BA16" i="5"/>
  <c r="AZ16" i="5"/>
  <c r="AY16" i="5"/>
  <c r="BI15" i="5"/>
  <c r="BH15" i="5" s="1"/>
  <c r="BA15" i="5"/>
  <c r="AZ15" i="5"/>
  <c r="AY15" i="5"/>
  <c r="BI14" i="5"/>
  <c r="BH14" i="5" s="1"/>
  <c r="BA14" i="5"/>
  <c r="AZ14" i="5"/>
  <c r="AY14" i="5"/>
  <c r="BI13" i="5"/>
  <c r="BG13" i="5" s="1"/>
  <c r="BA13" i="5"/>
  <c r="AZ13" i="5"/>
  <c r="AY13" i="5"/>
  <c r="BI12" i="5"/>
  <c r="BG12" i="5" s="1"/>
  <c r="BA12" i="5"/>
  <c r="AZ12" i="5"/>
  <c r="AY12" i="5"/>
  <c r="BI11" i="5"/>
  <c r="BH11" i="5" s="1"/>
  <c r="BA11" i="5"/>
  <c r="AZ11" i="5"/>
  <c r="AY11" i="5"/>
  <c r="BI10" i="5"/>
  <c r="BH10" i="5" s="1"/>
  <c r="BA10" i="5"/>
  <c r="AZ10" i="5"/>
  <c r="AY10" i="5"/>
  <c r="BI9" i="5"/>
  <c r="BA9" i="5"/>
  <c r="AZ9" i="5"/>
  <c r="AY9" i="5"/>
  <c r="BI8" i="5"/>
  <c r="BH8" i="5" s="1"/>
  <c r="BA8" i="5"/>
  <c r="AZ8" i="5"/>
  <c r="AY8" i="5"/>
  <c r="BA7" i="5"/>
  <c r="AZ7" i="5"/>
  <c r="AY7" i="5"/>
  <c r="BA6" i="5"/>
  <c r="AZ6" i="5"/>
  <c r="AY6" i="5"/>
  <c r="BA5" i="5"/>
  <c r="AZ5" i="5"/>
  <c r="AY5" i="5"/>
  <c r="BB2" i="5"/>
  <c r="Q6" i="12"/>
  <c r="AC9" i="12"/>
  <c r="CP9" i="12" s="1"/>
  <c r="AC10" i="12"/>
  <c r="CP10" i="12" s="1"/>
  <c r="AC11" i="12"/>
  <c r="CP11" i="12" s="1"/>
  <c r="AC12" i="12"/>
  <c r="AC13" i="12"/>
  <c r="CP13" i="12" s="1"/>
  <c r="AC14" i="12"/>
  <c r="CQ10" i="12"/>
  <c r="CQ11" i="12"/>
  <c r="CP12" i="12"/>
  <c r="CQ12" i="12"/>
  <c r="CQ13" i="12"/>
  <c r="CP14" i="12"/>
  <c r="CQ14" i="12"/>
  <c r="CM6" i="12"/>
  <c r="CM7" i="12"/>
  <c r="CM8" i="12"/>
  <c r="CM9" i="12"/>
  <c r="CM10" i="12"/>
  <c r="CN10" i="12"/>
  <c r="CM11" i="12"/>
  <c r="CN11" i="12"/>
  <c r="CM12" i="12"/>
  <c r="CN12" i="12"/>
  <c r="CM13" i="12"/>
  <c r="CN13" i="12"/>
  <c r="CM14" i="12"/>
  <c r="CN14" i="12"/>
  <c r="CK14" i="12"/>
  <c r="CF14" i="12"/>
  <c r="CA14" i="12"/>
  <c r="CK13" i="12"/>
  <c r="CF13" i="12"/>
  <c r="CA13" i="12"/>
  <c r="CK12" i="12"/>
  <c r="CF12" i="12"/>
  <c r="CA12" i="12"/>
  <c r="CK11" i="12"/>
  <c r="CF11" i="12"/>
  <c r="CA11" i="12"/>
  <c r="CK10" i="12"/>
  <c r="CF10" i="12"/>
  <c r="CA10" i="12"/>
  <c r="CK9" i="12"/>
  <c r="CF9" i="12"/>
  <c r="CA9" i="12"/>
  <c r="CK8" i="12"/>
  <c r="CF8" i="12"/>
  <c r="CA8" i="12"/>
  <c r="CK7" i="12"/>
  <c r="CF7" i="12"/>
  <c r="CA7" i="12"/>
  <c r="CK6" i="12"/>
  <c r="CF6" i="12"/>
  <c r="CA6" i="12"/>
  <c r="CK5" i="12"/>
  <c r="CF5" i="12"/>
  <c r="CA5" i="12"/>
  <c r="CJ4" i="12"/>
  <c r="CI4" i="12"/>
  <c r="CH4" i="12"/>
  <c r="CE4" i="12"/>
  <c r="CD4" i="12"/>
  <c r="CC4" i="12"/>
  <c r="BZ4" i="12"/>
  <c r="BY4" i="12"/>
  <c r="BX4" i="12"/>
  <c r="BV14" i="12"/>
  <c r="BQ14" i="12"/>
  <c r="BL14" i="12"/>
  <c r="BV13" i="12"/>
  <c r="BQ13" i="12"/>
  <c r="BL13" i="12"/>
  <c r="BV12" i="12"/>
  <c r="BQ12" i="12"/>
  <c r="BL12" i="12"/>
  <c r="BV11" i="12"/>
  <c r="BQ11" i="12"/>
  <c r="BL11" i="12"/>
  <c r="BV10" i="12"/>
  <c r="BQ10" i="12"/>
  <c r="BL10" i="12"/>
  <c r="BV9" i="12"/>
  <c r="BQ9" i="12"/>
  <c r="BL9" i="12"/>
  <c r="BV8" i="12"/>
  <c r="BQ8" i="12"/>
  <c r="BL8" i="12"/>
  <c r="BV7" i="12"/>
  <c r="BQ7" i="12"/>
  <c r="BL7" i="12"/>
  <c r="BV6" i="12"/>
  <c r="BQ6" i="12"/>
  <c r="BL6" i="12"/>
  <c r="BV5" i="12"/>
  <c r="BQ5" i="12"/>
  <c r="BL5" i="12"/>
  <c r="BU4" i="12"/>
  <c r="BT4" i="12"/>
  <c r="BS4" i="12"/>
  <c r="BP4" i="12"/>
  <c r="BO4" i="12"/>
  <c r="BN4" i="12"/>
  <c r="BK4" i="12"/>
  <c r="BJ4" i="12"/>
  <c r="BI4" i="12"/>
  <c r="BG14" i="12"/>
  <c r="BB14" i="12"/>
  <c r="AW14" i="12"/>
  <c r="BG13" i="12"/>
  <c r="BB13" i="12"/>
  <c r="AW13" i="12"/>
  <c r="BG12" i="12"/>
  <c r="BB12" i="12"/>
  <c r="AW12" i="12"/>
  <c r="BG11" i="12"/>
  <c r="BB11" i="12"/>
  <c r="AW11" i="12"/>
  <c r="BG10" i="12"/>
  <c r="BB10" i="12"/>
  <c r="AW10" i="12"/>
  <c r="BG9" i="12"/>
  <c r="BB9" i="12"/>
  <c r="AW9" i="12"/>
  <c r="BG8" i="12"/>
  <c r="BB8" i="12"/>
  <c r="AW8" i="12"/>
  <c r="BG7" i="12"/>
  <c r="BB7" i="12"/>
  <c r="AW7" i="12"/>
  <c r="BG6" i="12"/>
  <c r="BB6" i="12"/>
  <c r="AW6" i="12"/>
  <c r="BG5" i="12"/>
  <c r="BB5" i="12"/>
  <c r="AW5" i="12"/>
  <c r="BF4" i="12"/>
  <c r="BE4" i="12"/>
  <c r="BD4" i="12"/>
  <c r="BA4" i="12"/>
  <c r="AZ4" i="12"/>
  <c r="AY4" i="12"/>
  <c r="AV4" i="12"/>
  <c r="AU4" i="12"/>
  <c r="AT4" i="12"/>
  <c r="AR14" i="12"/>
  <c r="AR13" i="12"/>
  <c r="AR12" i="12"/>
  <c r="AR11" i="12"/>
  <c r="AR10" i="12"/>
  <c r="AR9" i="12"/>
  <c r="AR8" i="12"/>
  <c r="AR7" i="12"/>
  <c r="AR6" i="12"/>
  <c r="AR5" i="12"/>
  <c r="AQ4" i="12"/>
  <c r="AP4" i="12"/>
  <c r="AO4" i="12"/>
  <c r="AA14" i="12"/>
  <c r="AA13" i="12"/>
  <c r="AA12" i="12"/>
  <c r="AA11" i="12"/>
  <c r="AA10" i="12"/>
  <c r="AA9" i="12"/>
  <c r="AA8" i="12"/>
  <c r="AA7" i="12"/>
  <c r="AA6" i="12"/>
  <c r="AA5" i="12"/>
  <c r="AC5" i="12" s="1"/>
  <c r="Z4" i="12"/>
  <c r="Y4" i="12"/>
  <c r="X4" i="12"/>
  <c r="V14" i="12"/>
  <c r="V13" i="12"/>
  <c r="V12" i="12"/>
  <c r="V11" i="12"/>
  <c r="V10" i="12"/>
  <c r="V9" i="12"/>
  <c r="V8" i="12"/>
  <c r="V7" i="12"/>
  <c r="V6" i="12"/>
  <c r="AC6" i="12" s="1"/>
  <c r="CP6" i="12" s="1"/>
  <c r="CQ6" i="12" s="1"/>
  <c r="V5" i="12"/>
  <c r="U4" i="12"/>
  <c r="T4" i="12"/>
  <c r="S4" i="12"/>
  <c r="GE29" i="5" l="1"/>
  <c r="FV29" i="5"/>
  <c r="FM29" i="5"/>
  <c r="FD29" i="5"/>
  <c r="DT57" i="5"/>
  <c r="FV67" i="5"/>
  <c r="FD67" i="5"/>
  <c r="GE67" i="5"/>
  <c r="GE120" i="5" s="1"/>
  <c r="FV120" i="5"/>
  <c r="FD120" i="5"/>
  <c r="FM67" i="5"/>
  <c r="FM120" i="5" s="1"/>
  <c r="BH92" i="5"/>
  <c r="BH100" i="5"/>
  <c r="DK63" i="5"/>
  <c r="GH63" i="5" s="1"/>
  <c r="EL60" i="5"/>
  <c r="EU66" i="5"/>
  <c r="GH66" i="5" s="1"/>
  <c r="EU29" i="5"/>
  <c r="EC65" i="5"/>
  <c r="DK65" i="5"/>
  <c r="EL57" i="5"/>
  <c r="EC105" i="5"/>
  <c r="DB64" i="5"/>
  <c r="GH64" i="5" s="1"/>
  <c r="EU60" i="5"/>
  <c r="EL105" i="5"/>
  <c r="EC39" i="5"/>
  <c r="FR39" i="5" s="1"/>
  <c r="EU39" i="5"/>
  <c r="BV94" i="5"/>
  <c r="BV102" i="5"/>
  <c r="DT29" i="5"/>
  <c r="DK79" i="5"/>
  <c r="EC59" i="5"/>
  <c r="GH59" i="5" s="1"/>
  <c r="DT64" i="5"/>
  <c r="EL65" i="5"/>
  <c r="EL67" i="5" s="1"/>
  <c r="EL120" i="5" s="1"/>
  <c r="EU105" i="5"/>
  <c r="DT105" i="5"/>
  <c r="BH91" i="5"/>
  <c r="BX60" i="5"/>
  <c r="DK7" i="5"/>
  <c r="DK29" i="5" s="1"/>
  <c r="EZ29" i="5" s="1"/>
  <c r="DK64" i="5"/>
  <c r="EC63" i="5"/>
  <c r="BV24" i="5"/>
  <c r="EC29" i="5"/>
  <c r="FR29" i="5" s="1"/>
  <c r="EL53" i="5"/>
  <c r="EC79" i="5"/>
  <c r="BX57" i="5"/>
  <c r="CB57" i="5" s="1"/>
  <c r="DK58" i="5"/>
  <c r="DK61" i="5"/>
  <c r="GH61" i="5" s="1"/>
  <c r="EU58" i="5"/>
  <c r="GH58" i="5" s="1"/>
  <c r="EU65" i="5"/>
  <c r="BH83" i="5"/>
  <c r="EC64" i="5"/>
  <c r="BW92" i="5"/>
  <c r="BW100" i="5"/>
  <c r="BV118" i="5"/>
  <c r="EL29" i="5"/>
  <c r="EU53" i="5"/>
  <c r="DT53" i="5"/>
  <c r="EC57" i="5"/>
  <c r="DT62" i="5"/>
  <c r="GH62" i="5" s="1"/>
  <c r="EL63" i="5"/>
  <c r="EL79" i="5"/>
  <c r="BG72" i="5"/>
  <c r="DB86" i="5"/>
  <c r="BG76" i="5"/>
  <c r="BV96" i="5"/>
  <c r="BH97" i="5"/>
  <c r="BI58" i="5"/>
  <c r="CB58" i="5" s="1"/>
  <c r="DB116" i="5"/>
  <c r="BV104" i="5"/>
  <c r="BG15" i="5"/>
  <c r="BH19" i="5"/>
  <c r="BV22" i="5"/>
  <c r="BV50" i="5"/>
  <c r="BW73" i="5"/>
  <c r="BI65" i="5"/>
  <c r="BH65" i="5" s="1"/>
  <c r="BV19" i="5"/>
  <c r="DK116" i="5"/>
  <c r="BV97" i="5"/>
  <c r="DK53" i="5"/>
  <c r="DB57" i="5"/>
  <c r="DB67" i="5" s="1"/>
  <c r="DK105" i="5"/>
  <c r="BV91" i="5"/>
  <c r="BH36" i="5"/>
  <c r="DB105" i="5"/>
  <c r="DB39" i="5"/>
  <c r="BV48" i="5"/>
  <c r="BV95" i="5"/>
  <c r="BX110" i="5"/>
  <c r="BW110" i="5" s="1"/>
  <c r="BG28" i="5"/>
  <c r="BX63" i="5"/>
  <c r="BW63" i="5" s="1"/>
  <c r="DK57" i="5"/>
  <c r="DK60" i="5"/>
  <c r="DB29" i="5"/>
  <c r="BV11" i="5"/>
  <c r="BX39" i="5"/>
  <c r="BW85" i="5"/>
  <c r="BX59" i="5"/>
  <c r="BV59" i="5" s="1"/>
  <c r="BG95" i="5"/>
  <c r="BV15" i="5"/>
  <c r="BX79" i="5"/>
  <c r="BV74" i="5"/>
  <c r="BH13" i="5"/>
  <c r="BX65" i="5"/>
  <c r="BH20" i="5"/>
  <c r="BG85" i="5"/>
  <c r="BG86" i="5" s="1"/>
  <c r="BX7" i="5"/>
  <c r="BX29" i="5" s="1"/>
  <c r="BW12" i="5"/>
  <c r="BX86" i="5"/>
  <c r="BV86" i="5"/>
  <c r="BV16" i="5"/>
  <c r="BV46" i="5"/>
  <c r="BG14" i="5"/>
  <c r="BH17" i="5"/>
  <c r="BG104" i="5"/>
  <c r="BW46" i="5"/>
  <c r="BW109" i="5"/>
  <c r="BG11" i="5"/>
  <c r="BV10" i="5"/>
  <c r="BI60" i="5"/>
  <c r="BX62" i="5"/>
  <c r="BW62" i="5" s="1"/>
  <c r="BG8" i="5"/>
  <c r="BI86" i="5"/>
  <c r="BG94" i="5"/>
  <c r="BV34" i="5"/>
  <c r="BV76" i="5"/>
  <c r="BV98" i="5"/>
  <c r="BX116" i="5"/>
  <c r="BI116" i="5"/>
  <c r="BV58" i="5"/>
  <c r="BW64" i="5"/>
  <c r="BV64" i="5"/>
  <c r="BW60" i="5"/>
  <c r="BV60" i="5"/>
  <c r="BW61" i="5"/>
  <c r="BV61" i="5"/>
  <c r="BH12" i="5"/>
  <c r="BH24" i="5"/>
  <c r="BH44" i="5"/>
  <c r="BW13" i="5"/>
  <c r="BW20" i="5"/>
  <c r="BW36" i="5"/>
  <c r="BW43" i="5"/>
  <c r="BW114" i="5"/>
  <c r="BI57" i="5"/>
  <c r="BI67" i="5" s="1"/>
  <c r="BG98" i="5"/>
  <c r="BH114" i="5"/>
  <c r="BX18" i="5"/>
  <c r="BV18" i="5" s="1"/>
  <c r="BI110" i="5"/>
  <c r="BG16" i="5"/>
  <c r="BV14" i="5"/>
  <c r="BV21" i="5"/>
  <c r="BV44" i="5"/>
  <c r="BV115" i="5"/>
  <c r="BI66" i="5"/>
  <c r="BH66" i="5" s="1"/>
  <c r="BG71" i="5"/>
  <c r="BG96" i="5"/>
  <c r="BG115" i="5"/>
  <c r="BX53" i="5"/>
  <c r="BG46" i="5"/>
  <c r="BG50" i="5"/>
  <c r="BG74" i="5"/>
  <c r="BH38" i="5"/>
  <c r="BI79" i="5"/>
  <c r="BG78" i="5"/>
  <c r="BV26" i="5"/>
  <c r="BV38" i="5"/>
  <c r="BV66" i="5"/>
  <c r="BX105" i="5"/>
  <c r="BH43" i="5"/>
  <c r="BI61" i="5"/>
  <c r="BH61" i="5" s="1"/>
  <c r="BI64" i="5"/>
  <c r="BG21" i="5"/>
  <c r="BG27" i="5"/>
  <c r="BV33" i="5"/>
  <c r="BV52" i="5"/>
  <c r="BW71" i="5"/>
  <c r="BV90" i="5"/>
  <c r="BI62" i="5"/>
  <c r="BG109" i="5"/>
  <c r="BG110" i="5" s="1"/>
  <c r="BV114" i="5"/>
  <c r="BH60" i="5"/>
  <c r="BG60" i="5"/>
  <c r="BI18" i="5"/>
  <c r="BG18" i="5" s="1"/>
  <c r="BG34" i="5"/>
  <c r="BI39" i="5"/>
  <c r="CX39" i="5" s="1"/>
  <c r="BH118" i="5"/>
  <c r="BI53" i="5"/>
  <c r="BI7" i="5"/>
  <c r="BG26" i="5"/>
  <c r="BI105" i="5"/>
  <c r="BG10" i="5"/>
  <c r="BG48" i="5"/>
  <c r="BG59" i="5"/>
  <c r="BG33" i="5"/>
  <c r="BG52" i="5"/>
  <c r="BG63" i="5"/>
  <c r="BG90" i="5"/>
  <c r="BG114" i="5"/>
  <c r="CN6" i="12"/>
  <c r="CN9" i="12"/>
  <c r="CQ9" i="12"/>
  <c r="CK4" i="12"/>
  <c r="CA4" i="12"/>
  <c r="CF4" i="12"/>
  <c r="BV4" i="12"/>
  <c r="BL4" i="12"/>
  <c r="BQ4" i="12"/>
  <c r="AW4" i="12"/>
  <c r="BG4" i="12"/>
  <c r="BB4" i="12"/>
  <c r="AR4" i="12"/>
  <c r="AA4" i="12"/>
  <c r="V4" i="12"/>
  <c r="GH60" i="5" l="1"/>
  <c r="GH65" i="5"/>
  <c r="EC67" i="5"/>
  <c r="EC120" i="5" s="1"/>
  <c r="DT67" i="5"/>
  <c r="DT120" i="5" s="1"/>
  <c r="BG65" i="5"/>
  <c r="BV63" i="5"/>
  <c r="DB120" i="5"/>
  <c r="DK67" i="5"/>
  <c r="DK120" i="5" s="1"/>
  <c r="BV53" i="5"/>
  <c r="BV79" i="5"/>
  <c r="BG39" i="5"/>
  <c r="BG116" i="5"/>
  <c r="BG66" i="5"/>
  <c r="BW65" i="5"/>
  <c r="BV105" i="5"/>
  <c r="BV65" i="5"/>
  <c r="BX67" i="5"/>
  <c r="BX120" i="5" s="1"/>
  <c r="BV39" i="5"/>
  <c r="BG64" i="5"/>
  <c r="BW59" i="5"/>
  <c r="BV62" i="5"/>
  <c r="BG79" i="5"/>
  <c r="BG105" i="5"/>
  <c r="BH64" i="5"/>
  <c r="BG61" i="5"/>
  <c r="BG62" i="5"/>
  <c r="BH62" i="5"/>
  <c r="BG53" i="5"/>
  <c r="BV116" i="5"/>
  <c r="BI29" i="5"/>
  <c r="CX29" i="5" s="1"/>
  <c r="BI120" i="5" l="1"/>
  <c r="CQ58" i="5" l="1"/>
  <c r="CR58" i="5"/>
  <c r="CQ59" i="5"/>
  <c r="CR59" i="5"/>
  <c r="CQ60" i="5"/>
  <c r="CR60" i="5"/>
  <c r="CQ61" i="5"/>
  <c r="CR61" i="5"/>
  <c r="CQ62" i="5"/>
  <c r="CR62" i="5"/>
  <c r="CQ63" i="5"/>
  <c r="CR63" i="5"/>
  <c r="CQ64" i="5"/>
  <c r="CR64" i="5"/>
  <c r="CQ65" i="5"/>
  <c r="CR65" i="5"/>
  <c r="CQ66" i="5"/>
  <c r="CR66" i="5"/>
  <c r="CQ57" i="5"/>
  <c r="CH58" i="5"/>
  <c r="CI58" i="5"/>
  <c r="CH59" i="5"/>
  <c r="CI59" i="5"/>
  <c r="CH60" i="5"/>
  <c r="CI60" i="5"/>
  <c r="CH61" i="5"/>
  <c r="CI61" i="5"/>
  <c r="CH62" i="5"/>
  <c r="CI62" i="5"/>
  <c r="CH63" i="5"/>
  <c r="CI63" i="5"/>
  <c r="CH64" i="5"/>
  <c r="CI64" i="5"/>
  <c r="CH65" i="5"/>
  <c r="CI65" i="5"/>
  <c r="CH66" i="5"/>
  <c r="CI66" i="5"/>
  <c r="CH57" i="5"/>
  <c r="AO58" i="5"/>
  <c r="AO59" i="5"/>
  <c r="AO60" i="5"/>
  <c r="AP60" i="5"/>
  <c r="AO61" i="5"/>
  <c r="AP61" i="5"/>
  <c r="AO62" i="5"/>
  <c r="AP62" i="5"/>
  <c r="AO63" i="5"/>
  <c r="AP63" i="5"/>
  <c r="AO64" i="5"/>
  <c r="AP64" i="5"/>
  <c r="AO65" i="5"/>
  <c r="AP65" i="5"/>
  <c r="AO66" i="5"/>
  <c r="AP66" i="5"/>
  <c r="AO57" i="5"/>
  <c r="Z58" i="5"/>
  <c r="Z59" i="5"/>
  <c r="Z60" i="5"/>
  <c r="Z61" i="5"/>
  <c r="AA61" i="5"/>
  <c r="Z62" i="5"/>
  <c r="AA62" i="5"/>
  <c r="Z63" i="5"/>
  <c r="AA63" i="5"/>
  <c r="Z64" i="5"/>
  <c r="AA64" i="5"/>
  <c r="Z65" i="5"/>
  <c r="AA65" i="5"/>
  <c r="Z66" i="5"/>
  <c r="AA66" i="5"/>
  <c r="Z57" i="5"/>
  <c r="CF67" i="5"/>
  <c r="CG67" i="5"/>
  <c r="CG66" i="5"/>
  <c r="L5" i="12"/>
  <c r="AA57" i="5" s="1"/>
  <c r="H59" i="5"/>
  <c r="H60" i="5"/>
  <c r="H61" i="5"/>
  <c r="H62" i="5"/>
  <c r="H63" i="5"/>
  <c r="H64" i="5"/>
  <c r="H65" i="5"/>
  <c r="H66" i="5"/>
  <c r="G5" i="12"/>
  <c r="H57" i="5" s="1"/>
  <c r="G58" i="5"/>
  <c r="G59" i="5"/>
  <c r="G60" i="5"/>
  <c r="G61" i="5"/>
  <c r="G62" i="5"/>
  <c r="G63" i="5"/>
  <c r="G64" i="5"/>
  <c r="G65" i="5"/>
  <c r="G66" i="5"/>
  <c r="G57" i="5"/>
  <c r="E58" i="5"/>
  <c r="E59" i="5"/>
  <c r="E60" i="5"/>
  <c r="E61" i="5"/>
  <c r="E62" i="5"/>
  <c r="E63" i="5"/>
  <c r="E64" i="5"/>
  <c r="E65" i="5"/>
  <c r="E66" i="5"/>
  <c r="E57" i="5"/>
  <c r="CO67" i="5"/>
  <c r="CN67" i="5"/>
  <c r="CE67" i="5"/>
  <c r="CP67" i="5" s="1"/>
  <c r="AM67" i="5"/>
  <c r="AL67" i="5"/>
  <c r="AK67" i="5"/>
  <c r="AJ67" i="5"/>
  <c r="X67" i="5"/>
  <c r="W67" i="5"/>
  <c r="V67" i="5"/>
  <c r="U67" i="5"/>
  <c r="O67" i="5"/>
  <c r="N67" i="5"/>
  <c r="M67" i="5"/>
  <c r="E67" i="5"/>
  <c r="CP66" i="5"/>
  <c r="CO66" i="5"/>
  <c r="CN66" i="5"/>
  <c r="CF66" i="5"/>
  <c r="CE66" i="5"/>
  <c r="AL66" i="5"/>
  <c r="AK66" i="5"/>
  <c r="AJ66" i="5"/>
  <c r="W66" i="5"/>
  <c r="V66" i="5"/>
  <c r="U66" i="5"/>
  <c r="O66" i="5"/>
  <c r="N66" i="5"/>
  <c r="M66" i="5"/>
  <c r="CP65" i="5"/>
  <c r="CO65" i="5"/>
  <c r="CN65" i="5"/>
  <c r="CG65" i="5"/>
  <c r="CF65" i="5"/>
  <c r="CE65" i="5"/>
  <c r="AL65" i="5"/>
  <c r="AK65" i="5"/>
  <c r="AJ65" i="5"/>
  <c r="W65" i="5"/>
  <c r="V65" i="5"/>
  <c r="U65" i="5"/>
  <c r="O65" i="5"/>
  <c r="N65" i="5"/>
  <c r="M65" i="5"/>
  <c r="CP64" i="5"/>
  <c r="CO64" i="5"/>
  <c r="CN64" i="5"/>
  <c r="CG64" i="5"/>
  <c r="CF64" i="5"/>
  <c r="CE64" i="5"/>
  <c r="AL64" i="5"/>
  <c r="AK64" i="5"/>
  <c r="AJ64" i="5"/>
  <c r="W64" i="5"/>
  <c r="V64" i="5"/>
  <c r="U64" i="5"/>
  <c r="O64" i="5"/>
  <c r="N64" i="5"/>
  <c r="M64" i="5"/>
  <c r="CP63" i="5"/>
  <c r="CO63" i="5"/>
  <c r="CN63" i="5"/>
  <c r="CG63" i="5"/>
  <c r="CF63" i="5"/>
  <c r="CE63" i="5"/>
  <c r="AL63" i="5"/>
  <c r="AK63" i="5"/>
  <c r="AJ63" i="5"/>
  <c r="W63" i="5"/>
  <c r="V63" i="5"/>
  <c r="U63" i="5"/>
  <c r="O63" i="5"/>
  <c r="N63" i="5"/>
  <c r="M63" i="5"/>
  <c r="CP62" i="5"/>
  <c r="CO62" i="5"/>
  <c r="CN62" i="5"/>
  <c r="CG62" i="5"/>
  <c r="CF62" i="5"/>
  <c r="CE62" i="5"/>
  <c r="AL62" i="5"/>
  <c r="AK62" i="5"/>
  <c r="AJ62" i="5"/>
  <c r="W62" i="5"/>
  <c r="V62" i="5"/>
  <c r="U62" i="5"/>
  <c r="O62" i="5"/>
  <c r="N62" i="5"/>
  <c r="M62" i="5"/>
  <c r="CP61" i="5"/>
  <c r="CO61" i="5"/>
  <c r="CN61" i="5"/>
  <c r="CG61" i="5"/>
  <c r="CF61" i="5"/>
  <c r="CE61" i="5"/>
  <c r="AL61" i="5"/>
  <c r="AK61" i="5"/>
  <c r="AJ61" i="5"/>
  <c r="W61" i="5"/>
  <c r="V61" i="5"/>
  <c r="U61" i="5"/>
  <c r="O61" i="5"/>
  <c r="N61" i="5"/>
  <c r="M61" i="5"/>
  <c r="CP60" i="5"/>
  <c r="CO60" i="5"/>
  <c r="CN60" i="5"/>
  <c r="CG60" i="5"/>
  <c r="CF60" i="5"/>
  <c r="CE60" i="5"/>
  <c r="AL60" i="5"/>
  <c r="AK60" i="5"/>
  <c r="AJ60" i="5"/>
  <c r="W60" i="5"/>
  <c r="V60" i="5"/>
  <c r="U60" i="5"/>
  <c r="O60" i="5"/>
  <c r="N60" i="5"/>
  <c r="M60" i="5"/>
  <c r="CP59" i="5"/>
  <c r="CO59" i="5"/>
  <c r="CN59" i="5"/>
  <c r="CG59" i="5"/>
  <c r="CF59" i="5"/>
  <c r="CE59" i="5"/>
  <c r="AL59" i="5"/>
  <c r="AK59" i="5"/>
  <c r="AJ59" i="5"/>
  <c r="W59" i="5"/>
  <c r="V59" i="5"/>
  <c r="U59" i="5"/>
  <c r="O59" i="5"/>
  <c r="N59" i="5"/>
  <c r="M59" i="5"/>
  <c r="CS58" i="5"/>
  <c r="CP58" i="5"/>
  <c r="CO58" i="5"/>
  <c r="CN58" i="5"/>
  <c r="CJ58" i="5"/>
  <c r="CG58" i="5"/>
  <c r="CF58" i="5"/>
  <c r="CE58" i="5"/>
  <c r="AL58" i="5"/>
  <c r="AK58" i="5"/>
  <c r="AJ58" i="5"/>
  <c r="W58" i="5"/>
  <c r="V58" i="5"/>
  <c r="U58" i="5"/>
  <c r="O58" i="5"/>
  <c r="N58" i="5"/>
  <c r="M58" i="5"/>
  <c r="CP57" i="5"/>
  <c r="CO57" i="5"/>
  <c r="CN57" i="5"/>
  <c r="CG57" i="5"/>
  <c r="CF57" i="5"/>
  <c r="CE57" i="5"/>
  <c r="AL57" i="5"/>
  <c r="AK57" i="5"/>
  <c r="AJ57" i="5"/>
  <c r="W57" i="5"/>
  <c r="V57" i="5"/>
  <c r="U57" i="5"/>
  <c r="O57" i="5"/>
  <c r="N57" i="5"/>
  <c r="M57" i="5"/>
  <c r="CP56" i="5"/>
  <c r="CO56" i="5"/>
  <c r="CN56" i="5"/>
  <c r="CG56" i="5"/>
  <c r="CF56" i="5"/>
  <c r="CE56" i="5"/>
  <c r="AL56" i="5"/>
  <c r="AK56" i="5"/>
  <c r="AJ56" i="5"/>
  <c r="W56" i="5"/>
  <c r="V56" i="5"/>
  <c r="U56" i="5"/>
  <c r="O56" i="5"/>
  <c r="N56" i="5"/>
  <c r="M56" i="5"/>
  <c r="AL4" i="12"/>
  <c r="AK4" i="12"/>
  <c r="AJ4" i="12"/>
  <c r="AG4" i="12"/>
  <c r="AF4" i="12"/>
  <c r="AE4" i="12"/>
  <c r="P4" i="12"/>
  <c r="O4" i="12"/>
  <c r="N4" i="12"/>
  <c r="K4" i="12"/>
  <c r="J4" i="12"/>
  <c r="I4" i="12"/>
  <c r="AM14" i="12"/>
  <c r="AM13" i="12"/>
  <c r="AM12" i="12"/>
  <c r="AM11" i="12"/>
  <c r="AM10" i="12"/>
  <c r="AM9" i="12"/>
  <c r="AM8" i="12"/>
  <c r="AM7" i="12"/>
  <c r="AM6" i="12"/>
  <c r="AM5" i="12"/>
  <c r="AH14" i="12"/>
  <c r="AH13" i="12"/>
  <c r="AH12" i="12"/>
  <c r="AH11" i="12"/>
  <c r="AH10" i="12"/>
  <c r="AH9" i="12"/>
  <c r="AH8" i="12"/>
  <c r="AH7" i="12"/>
  <c r="AH6" i="12"/>
  <c r="AH5" i="12"/>
  <c r="CI57" i="5" s="1"/>
  <c r="CJ57" i="5" s="1"/>
  <c r="CM5" i="12" l="1"/>
  <c r="CN5" i="12" s="1"/>
  <c r="I60" i="5"/>
  <c r="BU60" i="5" s="1"/>
  <c r="CR57" i="5"/>
  <c r="CS57" i="5" s="1"/>
  <c r="CJ65" i="5"/>
  <c r="I66" i="5"/>
  <c r="BU66" i="5" s="1"/>
  <c r="AT62" i="5"/>
  <c r="I57" i="5"/>
  <c r="BU57" i="5" s="1"/>
  <c r="AT65" i="5"/>
  <c r="CJ66" i="5"/>
  <c r="AE57" i="5"/>
  <c r="CS66" i="5"/>
  <c r="AT61" i="5"/>
  <c r="CJ63" i="5"/>
  <c r="AE66" i="5"/>
  <c r="AC66" i="5" s="1"/>
  <c r="I63" i="5"/>
  <c r="BU63" i="5" s="1"/>
  <c r="AT66" i="5"/>
  <c r="CJ60" i="5"/>
  <c r="I62" i="5"/>
  <c r="BU62" i="5" s="1"/>
  <c r="I59" i="5"/>
  <c r="BU59" i="5" s="1"/>
  <c r="CJ59" i="5"/>
  <c r="CS60" i="5"/>
  <c r="CS65" i="5"/>
  <c r="AT60" i="5"/>
  <c r="CJ62" i="5"/>
  <c r="AE65" i="5"/>
  <c r="AD65" i="5" s="1"/>
  <c r="CS64" i="5"/>
  <c r="CJ61" i="5"/>
  <c r="AE64" i="5"/>
  <c r="AC64" i="5" s="1"/>
  <c r="CS63" i="5"/>
  <c r="AE63" i="5"/>
  <c r="AD63" i="5" s="1"/>
  <c r="CS62" i="5"/>
  <c r="AE62" i="5"/>
  <c r="AC62" i="5" s="1"/>
  <c r="CS61" i="5"/>
  <c r="AT64" i="5"/>
  <c r="AE61" i="5"/>
  <c r="AC61" i="5" s="1"/>
  <c r="AT63" i="5"/>
  <c r="CS59" i="5"/>
  <c r="CJ64" i="5"/>
  <c r="I61" i="5"/>
  <c r="BU61" i="5" s="1"/>
  <c r="I65" i="5"/>
  <c r="BU65" i="5" s="1"/>
  <c r="I64" i="5"/>
  <c r="BU64" i="5" s="1"/>
  <c r="AQ60" i="5"/>
  <c r="AM4" i="12"/>
  <c r="AH4" i="12"/>
  <c r="GI58" i="5" l="1"/>
  <c r="GK58" i="5"/>
  <c r="GL58" i="5" s="1"/>
  <c r="CJ67" i="5"/>
  <c r="AS66" i="5"/>
  <c r="CB66" i="5"/>
  <c r="AR60" i="5"/>
  <c r="AR62" i="5"/>
  <c r="CB62" i="5"/>
  <c r="AS61" i="5"/>
  <c r="CB61" i="5"/>
  <c r="CS67" i="5"/>
  <c r="AR65" i="5"/>
  <c r="CB65" i="5"/>
  <c r="AR63" i="5"/>
  <c r="CB63" i="5"/>
  <c r="GK63" i="5" s="1"/>
  <c r="AR64" i="5"/>
  <c r="CB64" i="5"/>
  <c r="BV57" i="5"/>
  <c r="BV67" i="5" s="1"/>
  <c r="BW57" i="5"/>
  <c r="AQ64" i="5"/>
  <c r="BF64" i="5"/>
  <c r="AB63" i="5"/>
  <c r="BF63" i="5"/>
  <c r="AQ57" i="5"/>
  <c r="BF57" i="5"/>
  <c r="AQ59" i="5"/>
  <c r="BF59" i="5"/>
  <c r="AB65" i="5"/>
  <c r="BF65" i="5"/>
  <c r="AB61" i="5"/>
  <c r="BF61" i="5"/>
  <c r="AQ66" i="5"/>
  <c r="BF66" i="5"/>
  <c r="AQ62" i="5"/>
  <c r="BF62" i="5"/>
  <c r="AB60" i="5"/>
  <c r="BF60" i="5"/>
  <c r="CM4" i="12"/>
  <c r="AB57" i="5"/>
  <c r="AC57" i="5" s="1"/>
  <c r="AB66" i="5"/>
  <c r="AS65" i="5"/>
  <c r="AS62" i="5"/>
  <c r="AQ63" i="5"/>
  <c r="AC65" i="5"/>
  <c r="AR61" i="5"/>
  <c r="AD66" i="5"/>
  <c r="AS64" i="5"/>
  <c r="AD61" i="5"/>
  <c r="AD62" i="5"/>
  <c r="AR66" i="5"/>
  <c r="AB64" i="5"/>
  <c r="AB62" i="5"/>
  <c r="AB59" i="5"/>
  <c r="AS60" i="5"/>
  <c r="AS63" i="5"/>
  <c r="AC63" i="5"/>
  <c r="AD64" i="5"/>
  <c r="AQ61" i="5"/>
  <c r="AQ65" i="5"/>
  <c r="AE67" i="5"/>
  <c r="CO119" i="5"/>
  <c r="CN119" i="5"/>
  <c r="CO55" i="5"/>
  <c r="CN55" i="5"/>
  <c r="CO54" i="5"/>
  <c r="CN54" i="5"/>
  <c r="CO118" i="5"/>
  <c r="CN118" i="5"/>
  <c r="CO117" i="5"/>
  <c r="CN117" i="5"/>
  <c r="CO116" i="5"/>
  <c r="CN116" i="5"/>
  <c r="CP115" i="5"/>
  <c r="CO115" i="5"/>
  <c r="CN115" i="5"/>
  <c r="CP114" i="5"/>
  <c r="CO114" i="5"/>
  <c r="CN114" i="5"/>
  <c r="CP113" i="5"/>
  <c r="CO113" i="5"/>
  <c r="CN113" i="5"/>
  <c r="CO112" i="5"/>
  <c r="CN112" i="5"/>
  <c r="CO111" i="5"/>
  <c r="CN111" i="5"/>
  <c r="CO110" i="5"/>
  <c r="CN110" i="5"/>
  <c r="CP109" i="5"/>
  <c r="CO109" i="5"/>
  <c r="CN109" i="5"/>
  <c r="CP108" i="5"/>
  <c r="CO108" i="5"/>
  <c r="CN108" i="5"/>
  <c r="CO107" i="5"/>
  <c r="CN107" i="5"/>
  <c r="CO106" i="5"/>
  <c r="CN106" i="5"/>
  <c r="CO105" i="5"/>
  <c r="CN105" i="5"/>
  <c r="CP104" i="5"/>
  <c r="CO104" i="5"/>
  <c r="CN104" i="5"/>
  <c r="CP103" i="5"/>
  <c r="CO103" i="5"/>
  <c r="CN103" i="5"/>
  <c r="CP102" i="5"/>
  <c r="CO102" i="5"/>
  <c r="CN102" i="5"/>
  <c r="CP101" i="5"/>
  <c r="CO101" i="5"/>
  <c r="CN101" i="5"/>
  <c r="CP100" i="5"/>
  <c r="CO100" i="5"/>
  <c r="CN100" i="5"/>
  <c r="CP99" i="5"/>
  <c r="CO99" i="5"/>
  <c r="CN99" i="5"/>
  <c r="CP98" i="5"/>
  <c r="CO98" i="5"/>
  <c r="CN98" i="5"/>
  <c r="CP97" i="5"/>
  <c r="CO97" i="5"/>
  <c r="CN97" i="5"/>
  <c r="CP96" i="5"/>
  <c r="CO96" i="5"/>
  <c r="CN96" i="5"/>
  <c r="CP95" i="5"/>
  <c r="CO95" i="5"/>
  <c r="CN95" i="5"/>
  <c r="CP94" i="5"/>
  <c r="CO94" i="5"/>
  <c r="CN94" i="5"/>
  <c r="CP93" i="5"/>
  <c r="CO93" i="5"/>
  <c r="CN93" i="5"/>
  <c r="CP92" i="5"/>
  <c r="CO92" i="5"/>
  <c r="CN92" i="5"/>
  <c r="CP91" i="5"/>
  <c r="CO91" i="5"/>
  <c r="CN91" i="5"/>
  <c r="CP90" i="5"/>
  <c r="CO90" i="5"/>
  <c r="CN90" i="5"/>
  <c r="CP89" i="5"/>
  <c r="CO89" i="5"/>
  <c r="CN89" i="5"/>
  <c r="CO88" i="5"/>
  <c r="CN88" i="5"/>
  <c r="CO87" i="5"/>
  <c r="CN87" i="5"/>
  <c r="CO86" i="5"/>
  <c r="CN86" i="5"/>
  <c r="CP85" i="5"/>
  <c r="CO85" i="5"/>
  <c r="CN85" i="5"/>
  <c r="CP84" i="5"/>
  <c r="CO84" i="5"/>
  <c r="CN84" i="5"/>
  <c r="CP83" i="5"/>
  <c r="CO83" i="5"/>
  <c r="CN83" i="5"/>
  <c r="CP82" i="5"/>
  <c r="CO82" i="5"/>
  <c r="CN82" i="5"/>
  <c r="CO81" i="5"/>
  <c r="CN81" i="5"/>
  <c r="CO80" i="5"/>
  <c r="CN80" i="5"/>
  <c r="CO79" i="5"/>
  <c r="CN79" i="5"/>
  <c r="CP78" i="5"/>
  <c r="CO78" i="5"/>
  <c r="CN78" i="5"/>
  <c r="CP77" i="5"/>
  <c r="CO77" i="5"/>
  <c r="CN77" i="5"/>
  <c r="CP76" i="5"/>
  <c r="CO76" i="5"/>
  <c r="CN76" i="5"/>
  <c r="CP75" i="5"/>
  <c r="CO75" i="5"/>
  <c r="CN75" i="5"/>
  <c r="CP74" i="5"/>
  <c r="CO74" i="5"/>
  <c r="CN74" i="5"/>
  <c r="CP73" i="5"/>
  <c r="CO73" i="5"/>
  <c r="CN73" i="5"/>
  <c r="CP72" i="5"/>
  <c r="CO72" i="5"/>
  <c r="CN72" i="5"/>
  <c r="CP71" i="5"/>
  <c r="CO71" i="5"/>
  <c r="CN71" i="5"/>
  <c r="CP70" i="5"/>
  <c r="CO70" i="5"/>
  <c r="CN70" i="5"/>
  <c r="CO69" i="5"/>
  <c r="CN69" i="5"/>
  <c r="CO53" i="5"/>
  <c r="CN53" i="5"/>
  <c r="CP52" i="5"/>
  <c r="CO52" i="5"/>
  <c r="CN52" i="5"/>
  <c r="CP51" i="5"/>
  <c r="CO51" i="5"/>
  <c r="CN51" i="5"/>
  <c r="CP50" i="5"/>
  <c r="CO50" i="5"/>
  <c r="CN50" i="5"/>
  <c r="CP49" i="5"/>
  <c r="CO49" i="5"/>
  <c r="CN49" i="5"/>
  <c r="CP48" i="5"/>
  <c r="CO48" i="5"/>
  <c r="CN48" i="5"/>
  <c r="CP47" i="5"/>
  <c r="CO47" i="5"/>
  <c r="CN47" i="5"/>
  <c r="CP46" i="5"/>
  <c r="CO46" i="5"/>
  <c r="CN46" i="5"/>
  <c r="CP45" i="5"/>
  <c r="CO45" i="5"/>
  <c r="CN45" i="5"/>
  <c r="CP44" i="5"/>
  <c r="CO44" i="5"/>
  <c r="CN44" i="5"/>
  <c r="CP43" i="5"/>
  <c r="CO43" i="5"/>
  <c r="CN43" i="5"/>
  <c r="CP42" i="5"/>
  <c r="CO42" i="5"/>
  <c r="CN42" i="5"/>
  <c r="CO41" i="5"/>
  <c r="CN41" i="5"/>
  <c r="CO40" i="5"/>
  <c r="CN40" i="5"/>
  <c r="CO39" i="5"/>
  <c r="CN39" i="5"/>
  <c r="CP38" i="5"/>
  <c r="CO38" i="5"/>
  <c r="CN38" i="5"/>
  <c r="CP37" i="5"/>
  <c r="CO37" i="5"/>
  <c r="CN37" i="5"/>
  <c r="CP36" i="5"/>
  <c r="CO36" i="5"/>
  <c r="CN36" i="5"/>
  <c r="CP35" i="5"/>
  <c r="CO35" i="5"/>
  <c r="CN35" i="5"/>
  <c r="CP34" i="5"/>
  <c r="CO34" i="5"/>
  <c r="CN34" i="5"/>
  <c r="CP33" i="5"/>
  <c r="CO33" i="5"/>
  <c r="CN33" i="5"/>
  <c r="CP32" i="5"/>
  <c r="CO32" i="5"/>
  <c r="CN32" i="5"/>
  <c r="CO31" i="5"/>
  <c r="CN31" i="5"/>
  <c r="CO30" i="5"/>
  <c r="CN30" i="5"/>
  <c r="CO29" i="5"/>
  <c r="CN29" i="5"/>
  <c r="CP28" i="5"/>
  <c r="CO28" i="5"/>
  <c r="CN28" i="5"/>
  <c r="CP27" i="5"/>
  <c r="CO27" i="5"/>
  <c r="CN27" i="5"/>
  <c r="CP26" i="5"/>
  <c r="CO26" i="5"/>
  <c r="CN26" i="5"/>
  <c r="CP25" i="5"/>
  <c r="CO25" i="5"/>
  <c r="CN25" i="5"/>
  <c r="CP24" i="5"/>
  <c r="CO24" i="5"/>
  <c r="CN24" i="5"/>
  <c r="CP23" i="5"/>
  <c r="CO23" i="5"/>
  <c r="CN23" i="5"/>
  <c r="CP22" i="5"/>
  <c r="CO22" i="5"/>
  <c r="CN22" i="5"/>
  <c r="CP21" i="5"/>
  <c r="CO21" i="5"/>
  <c r="CN21" i="5"/>
  <c r="CP20" i="5"/>
  <c r="CO20" i="5"/>
  <c r="CN20" i="5"/>
  <c r="CP19" i="5"/>
  <c r="CO19" i="5"/>
  <c r="CN19" i="5"/>
  <c r="CP18" i="5"/>
  <c r="CO18" i="5"/>
  <c r="CN18" i="5"/>
  <c r="CP17" i="5"/>
  <c r="CO17" i="5"/>
  <c r="CN17" i="5"/>
  <c r="CP16" i="5"/>
  <c r="CO16" i="5"/>
  <c r="CN16" i="5"/>
  <c r="CP15" i="5"/>
  <c r="CO15" i="5"/>
  <c r="CN15" i="5"/>
  <c r="CP14" i="5"/>
  <c r="CO14" i="5"/>
  <c r="CN14" i="5"/>
  <c r="CP13" i="5"/>
  <c r="CO13" i="5"/>
  <c r="CN13" i="5"/>
  <c r="CP12" i="5"/>
  <c r="CO12" i="5"/>
  <c r="CN12" i="5"/>
  <c r="CP11" i="5"/>
  <c r="CO11" i="5"/>
  <c r="CN11" i="5"/>
  <c r="CP10" i="5"/>
  <c r="CO10" i="5"/>
  <c r="CN10" i="5"/>
  <c r="CP9" i="5"/>
  <c r="CO9" i="5"/>
  <c r="CN9" i="5"/>
  <c r="CP8" i="5"/>
  <c r="CO8" i="5"/>
  <c r="CN8" i="5"/>
  <c r="CP7" i="5"/>
  <c r="CO7" i="5"/>
  <c r="CN7" i="5"/>
  <c r="CO6" i="5"/>
  <c r="CN6" i="5"/>
  <c r="CP5" i="5"/>
  <c r="CO5" i="5"/>
  <c r="CN5" i="5"/>
  <c r="CG119" i="5"/>
  <c r="CF119" i="5"/>
  <c r="CE119" i="5"/>
  <c r="CP119" i="5" s="1"/>
  <c r="CE55" i="5"/>
  <c r="CG54" i="5"/>
  <c r="CF54" i="5"/>
  <c r="CE54" i="5"/>
  <c r="CP54" i="5" s="1"/>
  <c r="CE118" i="5"/>
  <c r="CG117" i="5"/>
  <c r="CF117" i="5"/>
  <c r="CE117" i="5"/>
  <c r="CP117" i="5" s="1"/>
  <c r="CE116" i="5"/>
  <c r="CP116" i="5" s="1"/>
  <c r="CG115" i="5"/>
  <c r="CF115" i="5"/>
  <c r="CE115" i="5"/>
  <c r="CG114" i="5"/>
  <c r="CF114" i="5"/>
  <c r="CE114" i="5"/>
  <c r="CG113" i="5"/>
  <c r="CF113" i="5"/>
  <c r="CE113" i="5"/>
  <c r="CG112" i="5"/>
  <c r="CF112" i="5"/>
  <c r="CE112" i="5"/>
  <c r="CP112" i="5" s="1"/>
  <c r="CG111" i="5"/>
  <c r="CF111" i="5"/>
  <c r="CE111" i="5"/>
  <c r="CP111" i="5" s="1"/>
  <c r="CE110" i="5"/>
  <c r="CP110" i="5" s="1"/>
  <c r="CG109" i="5"/>
  <c r="CF109" i="5"/>
  <c r="CE109" i="5"/>
  <c r="CG108" i="5"/>
  <c r="CF108" i="5"/>
  <c r="CE108" i="5"/>
  <c r="CG107" i="5"/>
  <c r="CF107" i="5"/>
  <c r="CE107" i="5"/>
  <c r="CP107" i="5" s="1"/>
  <c r="CE106" i="5"/>
  <c r="CP106" i="5" s="1"/>
  <c r="CE105" i="5"/>
  <c r="CP105" i="5" s="1"/>
  <c r="CG104" i="5"/>
  <c r="CF104" i="5"/>
  <c r="CE104" i="5"/>
  <c r="CG103" i="5"/>
  <c r="CF103" i="5"/>
  <c r="CE103" i="5"/>
  <c r="CG102" i="5"/>
  <c r="CF102" i="5"/>
  <c r="CE102" i="5"/>
  <c r="CG101" i="5"/>
  <c r="CF101" i="5"/>
  <c r="CE101" i="5"/>
  <c r="CG100" i="5"/>
  <c r="CF100" i="5"/>
  <c r="CE100" i="5"/>
  <c r="CG99" i="5"/>
  <c r="CF99" i="5"/>
  <c r="CE99" i="5"/>
  <c r="CG98" i="5"/>
  <c r="CF98" i="5"/>
  <c r="CE98" i="5"/>
  <c r="CG97" i="5"/>
  <c r="CF97" i="5"/>
  <c r="CE97" i="5"/>
  <c r="CG96" i="5"/>
  <c r="CF96" i="5"/>
  <c r="CE96" i="5"/>
  <c r="CG95" i="5"/>
  <c r="CF95" i="5"/>
  <c r="CE95" i="5"/>
  <c r="CG94" i="5"/>
  <c r="CF94" i="5"/>
  <c r="CE94" i="5"/>
  <c r="CG93" i="5"/>
  <c r="CF93" i="5"/>
  <c r="CE93" i="5"/>
  <c r="CG92" i="5"/>
  <c r="CF92" i="5"/>
  <c r="CE92" i="5"/>
  <c r="CG91" i="5"/>
  <c r="CF91" i="5"/>
  <c r="CE91" i="5"/>
  <c r="CG90" i="5"/>
  <c r="CF90" i="5"/>
  <c r="CE90" i="5"/>
  <c r="CG89" i="5"/>
  <c r="CF89" i="5"/>
  <c r="CE89" i="5"/>
  <c r="CG88" i="5"/>
  <c r="CF88" i="5"/>
  <c r="CE88" i="5"/>
  <c r="CP88" i="5" s="1"/>
  <c r="CG87" i="5"/>
  <c r="CF87" i="5"/>
  <c r="CE87" i="5"/>
  <c r="CP87" i="5" s="1"/>
  <c r="CE86" i="5"/>
  <c r="CP86" i="5" s="1"/>
  <c r="CG85" i="5"/>
  <c r="CF85" i="5"/>
  <c r="CE85" i="5"/>
  <c r="CG84" i="5"/>
  <c r="CF84" i="5"/>
  <c r="CE84" i="5"/>
  <c r="CG83" i="5"/>
  <c r="CF83" i="5"/>
  <c r="CE83" i="5"/>
  <c r="CG82" i="5"/>
  <c r="CF82" i="5"/>
  <c r="CE82" i="5"/>
  <c r="CG81" i="5"/>
  <c r="CF81" i="5"/>
  <c r="CE81" i="5"/>
  <c r="CP81" i="5" s="1"/>
  <c r="CG80" i="5"/>
  <c r="CF80" i="5"/>
  <c r="CE80" i="5"/>
  <c r="CP80" i="5" s="1"/>
  <c r="CE79" i="5"/>
  <c r="CP79" i="5" s="1"/>
  <c r="CG78" i="5"/>
  <c r="CF78" i="5"/>
  <c r="CE78" i="5"/>
  <c r="CG77" i="5"/>
  <c r="CF77" i="5"/>
  <c r="CE77" i="5"/>
  <c r="CG76" i="5"/>
  <c r="CF76" i="5"/>
  <c r="CE76" i="5"/>
  <c r="CG75" i="5"/>
  <c r="CF75" i="5"/>
  <c r="CE75" i="5"/>
  <c r="CG74" i="5"/>
  <c r="CF74" i="5"/>
  <c r="CE74" i="5"/>
  <c r="CG73" i="5"/>
  <c r="CF73" i="5"/>
  <c r="CE73" i="5"/>
  <c r="CG72" i="5"/>
  <c r="CF72" i="5"/>
  <c r="CE72" i="5"/>
  <c r="CG71" i="5"/>
  <c r="CF71" i="5"/>
  <c r="CE71" i="5"/>
  <c r="CG70" i="5"/>
  <c r="CF70" i="5"/>
  <c r="CE70" i="5"/>
  <c r="CG69" i="5"/>
  <c r="CF69" i="5"/>
  <c r="CE69" i="5"/>
  <c r="CP69" i="5" s="1"/>
  <c r="CE53" i="5"/>
  <c r="CP53" i="5" s="1"/>
  <c r="CG52" i="5"/>
  <c r="CF52" i="5"/>
  <c r="CE52" i="5"/>
  <c r="CG51" i="5"/>
  <c r="CF51" i="5"/>
  <c r="CE51" i="5"/>
  <c r="CG50" i="5"/>
  <c r="CF50" i="5"/>
  <c r="CE50" i="5"/>
  <c r="CG49" i="5"/>
  <c r="CF49" i="5"/>
  <c r="CE49" i="5"/>
  <c r="CG48" i="5"/>
  <c r="CF48" i="5"/>
  <c r="CE48" i="5"/>
  <c r="CG47" i="5"/>
  <c r="CF47" i="5"/>
  <c r="CE47" i="5"/>
  <c r="CG46" i="5"/>
  <c r="CF46" i="5"/>
  <c r="CE46" i="5"/>
  <c r="CG45" i="5"/>
  <c r="CF45" i="5"/>
  <c r="CE45" i="5"/>
  <c r="CG44" i="5"/>
  <c r="CF44" i="5"/>
  <c r="CE44" i="5"/>
  <c r="CG43" i="5"/>
  <c r="CF43" i="5"/>
  <c r="CE43" i="5"/>
  <c r="CG42" i="5"/>
  <c r="CF42" i="5"/>
  <c r="CE42" i="5"/>
  <c r="CG41" i="5"/>
  <c r="CF41" i="5"/>
  <c r="CE41" i="5"/>
  <c r="CP41" i="5" s="1"/>
  <c r="CG40" i="5"/>
  <c r="CF40" i="5"/>
  <c r="CE40" i="5"/>
  <c r="CP40" i="5" s="1"/>
  <c r="CE39" i="5"/>
  <c r="CP39" i="5" s="1"/>
  <c r="CG38" i="5"/>
  <c r="CF38" i="5"/>
  <c r="CE38" i="5"/>
  <c r="CG37" i="5"/>
  <c r="CF37" i="5"/>
  <c r="CE37" i="5"/>
  <c r="CG36" i="5"/>
  <c r="CF36" i="5"/>
  <c r="CE36" i="5"/>
  <c r="CG35" i="5"/>
  <c r="CF35" i="5"/>
  <c r="CE35" i="5"/>
  <c r="CG34" i="5"/>
  <c r="CF34" i="5"/>
  <c r="CE34" i="5"/>
  <c r="CG33" i="5"/>
  <c r="CF33" i="5"/>
  <c r="CE33" i="5"/>
  <c r="CG32" i="5"/>
  <c r="CF32" i="5"/>
  <c r="CE32" i="5"/>
  <c r="CG31" i="5"/>
  <c r="CF31" i="5"/>
  <c r="CE31" i="5"/>
  <c r="CP31" i="5" s="1"/>
  <c r="CG30" i="5"/>
  <c r="CF30" i="5"/>
  <c r="CE30" i="5"/>
  <c r="CP30" i="5" s="1"/>
  <c r="CE29" i="5"/>
  <c r="CP29" i="5" s="1"/>
  <c r="CG28" i="5"/>
  <c r="CF28" i="5"/>
  <c r="CE28" i="5"/>
  <c r="CG27" i="5"/>
  <c r="CF27" i="5"/>
  <c r="CE27" i="5"/>
  <c r="CG26" i="5"/>
  <c r="CF26" i="5"/>
  <c r="CE26" i="5"/>
  <c r="CG25" i="5"/>
  <c r="CF25" i="5"/>
  <c r="CE25" i="5"/>
  <c r="CG24" i="5"/>
  <c r="CF24" i="5"/>
  <c r="CE24" i="5"/>
  <c r="CG23" i="5"/>
  <c r="CF23" i="5"/>
  <c r="CE23" i="5"/>
  <c r="CG22" i="5"/>
  <c r="CF22" i="5"/>
  <c r="CE22" i="5"/>
  <c r="CG21" i="5"/>
  <c r="CF21" i="5"/>
  <c r="CE21" i="5"/>
  <c r="CG20" i="5"/>
  <c r="CF20" i="5"/>
  <c r="CE20" i="5"/>
  <c r="CG19" i="5"/>
  <c r="CF19" i="5"/>
  <c r="CE19" i="5"/>
  <c r="CG18" i="5"/>
  <c r="CF18" i="5"/>
  <c r="CE18" i="5"/>
  <c r="CG17" i="5"/>
  <c r="CF17" i="5"/>
  <c r="CE17" i="5"/>
  <c r="CG16" i="5"/>
  <c r="CF16" i="5"/>
  <c r="CE16" i="5"/>
  <c r="CG15" i="5"/>
  <c r="CF15" i="5"/>
  <c r="CE15" i="5"/>
  <c r="CG14" i="5"/>
  <c r="CF14" i="5"/>
  <c r="CE14" i="5"/>
  <c r="CG13" i="5"/>
  <c r="CF13" i="5"/>
  <c r="CE13" i="5"/>
  <c r="CG12" i="5"/>
  <c r="CF12" i="5"/>
  <c r="CE12" i="5"/>
  <c r="CG11" i="5"/>
  <c r="CF11" i="5"/>
  <c r="CE11" i="5"/>
  <c r="CG10" i="5"/>
  <c r="CF10" i="5"/>
  <c r="CE10" i="5"/>
  <c r="CG9" i="5"/>
  <c r="CF9" i="5"/>
  <c r="CE9" i="5"/>
  <c r="CG8" i="5"/>
  <c r="CF8" i="5"/>
  <c r="CE8" i="5"/>
  <c r="CG7" i="5"/>
  <c r="CF7" i="5"/>
  <c r="CE7" i="5"/>
  <c r="CG6" i="5"/>
  <c r="CF6" i="5"/>
  <c r="CE6" i="5"/>
  <c r="CP6" i="5" s="1"/>
  <c r="CG5" i="5"/>
  <c r="CF5" i="5"/>
  <c r="CE5" i="5"/>
  <c r="AL120" i="5"/>
  <c r="AK120" i="5"/>
  <c r="AJ120" i="5"/>
  <c r="AL119" i="5"/>
  <c r="AK119" i="5"/>
  <c r="AJ119" i="5"/>
  <c r="AL55" i="5"/>
  <c r="AK55" i="5"/>
  <c r="AJ55" i="5"/>
  <c r="AL54" i="5"/>
  <c r="AK54" i="5"/>
  <c r="AJ54" i="5"/>
  <c r="AJ118" i="5"/>
  <c r="AL117" i="5"/>
  <c r="AK117" i="5"/>
  <c r="AJ117" i="5"/>
  <c r="AL116" i="5"/>
  <c r="AK116" i="5"/>
  <c r="AJ116" i="5"/>
  <c r="AL115" i="5"/>
  <c r="AK115" i="5"/>
  <c r="AJ115" i="5"/>
  <c r="AL114" i="5"/>
  <c r="AK114" i="5"/>
  <c r="AJ114" i="5"/>
  <c r="AL113" i="5"/>
  <c r="AK113" i="5"/>
  <c r="AJ113" i="5"/>
  <c r="AL112" i="5"/>
  <c r="AK112" i="5"/>
  <c r="AJ112" i="5"/>
  <c r="AL111" i="5"/>
  <c r="AK111" i="5"/>
  <c r="AJ111" i="5"/>
  <c r="AL110" i="5"/>
  <c r="AK110" i="5"/>
  <c r="AJ110" i="5"/>
  <c r="AL109" i="5"/>
  <c r="AK109" i="5"/>
  <c r="AJ109" i="5"/>
  <c r="AL108" i="5"/>
  <c r="AK108" i="5"/>
  <c r="AJ108" i="5"/>
  <c r="AL107" i="5"/>
  <c r="AK107" i="5"/>
  <c r="AJ107" i="5"/>
  <c r="AL106" i="5"/>
  <c r="AK106" i="5"/>
  <c r="AJ106" i="5"/>
  <c r="AL105" i="5"/>
  <c r="AK105" i="5"/>
  <c r="AJ105" i="5"/>
  <c r="AL104" i="5"/>
  <c r="AK104" i="5"/>
  <c r="AJ104" i="5"/>
  <c r="AL103" i="5"/>
  <c r="AK103" i="5"/>
  <c r="AJ103" i="5"/>
  <c r="AL102" i="5"/>
  <c r="AK102" i="5"/>
  <c r="AJ102" i="5"/>
  <c r="AL101" i="5"/>
  <c r="AK101" i="5"/>
  <c r="AJ101" i="5"/>
  <c r="AL100" i="5"/>
  <c r="AK100" i="5"/>
  <c r="AJ100" i="5"/>
  <c r="AL99" i="5"/>
  <c r="AK99" i="5"/>
  <c r="AJ99" i="5"/>
  <c r="AL98" i="5"/>
  <c r="AK98" i="5"/>
  <c r="AJ98" i="5"/>
  <c r="AL97" i="5"/>
  <c r="AK97" i="5"/>
  <c r="AJ97" i="5"/>
  <c r="AL96" i="5"/>
  <c r="AK96" i="5"/>
  <c r="AJ96" i="5"/>
  <c r="AL95" i="5"/>
  <c r="AK95" i="5"/>
  <c r="AJ95" i="5"/>
  <c r="AL94" i="5"/>
  <c r="AK94" i="5"/>
  <c r="AJ94" i="5"/>
  <c r="AL93" i="5"/>
  <c r="AK93" i="5"/>
  <c r="AJ93" i="5"/>
  <c r="AL92" i="5"/>
  <c r="AK92" i="5"/>
  <c r="AJ92" i="5"/>
  <c r="AL91" i="5"/>
  <c r="AK91" i="5"/>
  <c r="AJ91" i="5"/>
  <c r="AL90" i="5"/>
  <c r="AK90" i="5"/>
  <c r="AJ90" i="5"/>
  <c r="AL89" i="5"/>
  <c r="AK89" i="5"/>
  <c r="AJ89" i="5"/>
  <c r="AL88" i="5"/>
  <c r="AK88" i="5"/>
  <c r="AJ88" i="5"/>
  <c r="AL87" i="5"/>
  <c r="AK87" i="5"/>
  <c r="AJ87" i="5"/>
  <c r="AL86" i="5"/>
  <c r="AK86" i="5"/>
  <c r="AJ86" i="5"/>
  <c r="AL85" i="5"/>
  <c r="AK85" i="5"/>
  <c r="AJ85" i="5"/>
  <c r="AL84" i="5"/>
  <c r="AK84" i="5"/>
  <c r="AJ84" i="5"/>
  <c r="AL83" i="5"/>
  <c r="AK83" i="5"/>
  <c r="AJ83" i="5"/>
  <c r="AL82" i="5"/>
  <c r="AK82" i="5"/>
  <c r="AJ82" i="5"/>
  <c r="AL81" i="5"/>
  <c r="AK81" i="5"/>
  <c r="AJ81" i="5"/>
  <c r="AL80" i="5"/>
  <c r="AK80" i="5"/>
  <c r="AJ80" i="5"/>
  <c r="AL79" i="5"/>
  <c r="AK79" i="5"/>
  <c r="AJ79" i="5"/>
  <c r="AL78" i="5"/>
  <c r="AK78" i="5"/>
  <c r="AJ78" i="5"/>
  <c r="AL77" i="5"/>
  <c r="AK77" i="5"/>
  <c r="AJ77" i="5"/>
  <c r="AL76" i="5"/>
  <c r="AK76" i="5"/>
  <c r="AJ76" i="5"/>
  <c r="AL75" i="5"/>
  <c r="AK75" i="5"/>
  <c r="AJ75" i="5"/>
  <c r="AL74" i="5"/>
  <c r="AK74" i="5"/>
  <c r="AJ74" i="5"/>
  <c r="AL73" i="5"/>
  <c r="AK73" i="5"/>
  <c r="AJ73" i="5"/>
  <c r="AL72" i="5"/>
  <c r="AK72" i="5"/>
  <c r="AJ72" i="5"/>
  <c r="AL71" i="5"/>
  <c r="AK71" i="5"/>
  <c r="AJ71" i="5"/>
  <c r="AL70" i="5"/>
  <c r="AK70" i="5"/>
  <c r="AJ70" i="5"/>
  <c r="AL69" i="5"/>
  <c r="AK69" i="5"/>
  <c r="AJ69" i="5"/>
  <c r="AL53" i="5"/>
  <c r="AK53" i="5"/>
  <c r="AJ53" i="5"/>
  <c r="AL52" i="5"/>
  <c r="AK52" i="5"/>
  <c r="AJ52" i="5"/>
  <c r="AL51" i="5"/>
  <c r="AK51" i="5"/>
  <c r="AJ51" i="5"/>
  <c r="AL50" i="5"/>
  <c r="AK50" i="5"/>
  <c r="AJ50" i="5"/>
  <c r="AL49" i="5"/>
  <c r="AK49" i="5"/>
  <c r="AJ49" i="5"/>
  <c r="AL48" i="5"/>
  <c r="AK48" i="5"/>
  <c r="AJ48" i="5"/>
  <c r="AL47" i="5"/>
  <c r="AK47" i="5"/>
  <c r="AJ47" i="5"/>
  <c r="AL46" i="5"/>
  <c r="AK46" i="5"/>
  <c r="AJ46" i="5"/>
  <c r="AL45" i="5"/>
  <c r="AK45" i="5"/>
  <c r="AJ45" i="5"/>
  <c r="AL44" i="5"/>
  <c r="AK44" i="5"/>
  <c r="AJ44" i="5"/>
  <c r="AL43" i="5"/>
  <c r="AK43" i="5"/>
  <c r="AJ43" i="5"/>
  <c r="AL42" i="5"/>
  <c r="AK42" i="5"/>
  <c r="AJ42" i="5"/>
  <c r="AL41" i="5"/>
  <c r="AK41" i="5"/>
  <c r="AJ41" i="5"/>
  <c r="AL40" i="5"/>
  <c r="AK40" i="5"/>
  <c r="AJ40" i="5"/>
  <c r="AL39" i="5"/>
  <c r="AK39" i="5"/>
  <c r="AJ39" i="5"/>
  <c r="AL38" i="5"/>
  <c r="AK38" i="5"/>
  <c r="AJ38" i="5"/>
  <c r="AL37" i="5"/>
  <c r="AK37" i="5"/>
  <c r="AJ37" i="5"/>
  <c r="AL36" i="5"/>
  <c r="AK36" i="5"/>
  <c r="AJ36" i="5"/>
  <c r="AL35" i="5"/>
  <c r="AK35" i="5"/>
  <c r="AJ35" i="5"/>
  <c r="AL34" i="5"/>
  <c r="AK34" i="5"/>
  <c r="AJ34" i="5"/>
  <c r="AL33" i="5"/>
  <c r="AK33" i="5"/>
  <c r="AJ33" i="5"/>
  <c r="AL32" i="5"/>
  <c r="AK32" i="5"/>
  <c r="AJ32" i="5"/>
  <c r="AL31" i="5"/>
  <c r="AK31" i="5"/>
  <c r="AJ31" i="5"/>
  <c r="AL30" i="5"/>
  <c r="AK30" i="5"/>
  <c r="AJ30" i="5"/>
  <c r="AL29" i="5"/>
  <c r="AK29" i="5"/>
  <c r="AJ29" i="5"/>
  <c r="AL28" i="5"/>
  <c r="AK28" i="5"/>
  <c r="AJ28" i="5"/>
  <c r="AL27" i="5"/>
  <c r="AK27" i="5"/>
  <c r="AJ27" i="5"/>
  <c r="AL26" i="5"/>
  <c r="AK26" i="5"/>
  <c r="AJ26" i="5"/>
  <c r="AL25" i="5"/>
  <c r="AK25" i="5"/>
  <c r="AJ25" i="5"/>
  <c r="AL24" i="5"/>
  <c r="AK24" i="5"/>
  <c r="AJ24" i="5"/>
  <c r="AL23" i="5"/>
  <c r="AK23" i="5"/>
  <c r="AJ23" i="5"/>
  <c r="AL22" i="5"/>
  <c r="AK22" i="5"/>
  <c r="AJ22" i="5"/>
  <c r="AL21" i="5"/>
  <c r="AK21" i="5"/>
  <c r="AJ21" i="5"/>
  <c r="AL20" i="5"/>
  <c r="AK20" i="5"/>
  <c r="AJ20" i="5"/>
  <c r="AL19" i="5"/>
  <c r="AK19" i="5"/>
  <c r="AJ19" i="5"/>
  <c r="AL18" i="5"/>
  <c r="AK18" i="5"/>
  <c r="AJ18" i="5"/>
  <c r="AL17" i="5"/>
  <c r="AK17" i="5"/>
  <c r="AJ17" i="5"/>
  <c r="AL16" i="5"/>
  <c r="AK16" i="5"/>
  <c r="AJ16" i="5"/>
  <c r="AL15" i="5"/>
  <c r="AK15" i="5"/>
  <c r="AJ15" i="5"/>
  <c r="AL14" i="5"/>
  <c r="AK14" i="5"/>
  <c r="AJ14" i="5"/>
  <c r="AL13" i="5"/>
  <c r="AK13" i="5"/>
  <c r="AJ13" i="5"/>
  <c r="AL12" i="5"/>
  <c r="AK12" i="5"/>
  <c r="AJ12" i="5"/>
  <c r="AL11" i="5"/>
  <c r="AK11" i="5"/>
  <c r="AJ11" i="5"/>
  <c r="AL10" i="5"/>
  <c r="AK10" i="5"/>
  <c r="AJ10" i="5"/>
  <c r="AL9" i="5"/>
  <c r="AK9" i="5"/>
  <c r="AJ9" i="5"/>
  <c r="AL8" i="5"/>
  <c r="AK8" i="5"/>
  <c r="AJ8" i="5"/>
  <c r="AL7" i="5"/>
  <c r="AK7" i="5"/>
  <c r="AJ7" i="5"/>
  <c r="AL6" i="5"/>
  <c r="AK6" i="5"/>
  <c r="AJ6" i="5"/>
  <c r="AL5" i="5"/>
  <c r="AK5" i="5"/>
  <c r="AJ5" i="5"/>
  <c r="W120" i="5"/>
  <c r="V120" i="5"/>
  <c r="U120" i="5"/>
  <c r="W119" i="5"/>
  <c r="V119" i="5"/>
  <c r="U119" i="5"/>
  <c r="W55" i="5"/>
  <c r="V55" i="5"/>
  <c r="U55" i="5"/>
  <c r="W54" i="5"/>
  <c r="V54" i="5"/>
  <c r="U54" i="5"/>
  <c r="W118" i="5"/>
  <c r="V118" i="5"/>
  <c r="U118" i="5"/>
  <c r="W117" i="5"/>
  <c r="V117" i="5"/>
  <c r="U117" i="5"/>
  <c r="W116" i="5"/>
  <c r="V116" i="5"/>
  <c r="U116" i="5"/>
  <c r="W115" i="5"/>
  <c r="V115" i="5"/>
  <c r="U115" i="5"/>
  <c r="W114" i="5"/>
  <c r="V114" i="5"/>
  <c r="U114" i="5"/>
  <c r="W113" i="5"/>
  <c r="V113" i="5"/>
  <c r="U113" i="5"/>
  <c r="W112" i="5"/>
  <c r="V112" i="5"/>
  <c r="U112" i="5"/>
  <c r="W111" i="5"/>
  <c r="V111" i="5"/>
  <c r="U111" i="5"/>
  <c r="W110" i="5"/>
  <c r="V110" i="5"/>
  <c r="U110" i="5"/>
  <c r="W109" i="5"/>
  <c r="V109" i="5"/>
  <c r="U109" i="5"/>
  <c r="W108" i="5"/>
  <c r="V108" i="5"/>
  <c r="U108" i="5"/>
  <c r="W107" i="5"/>
  <c r="V107" i="5"/>
  <c r="U107" i="5"/>
  <c r="W106" i="5"/>
  <c r="V106" i="5"/>
  <c r="U106" i="5"/>
  <c r="W105" i="5"/>
  <c r="V105" i="5"/>
  <c r="U105" i="5"/>
  <c r="W104" i="5"/>
  <c r="V104" i="5"/>
  <c r="U104" i="5"/>
  <c r="W103" i="5"/>
  <c r="V103" i="5"/>
  <c r="U103" i="5"/>
  <c r="W102" i="5"/>
  <c r="V102" i="5"/>
  <c r="U102" i="5"/>
  <c r="W101" i="5"/>
  <c r="V101" i="5"/>
  <c r="U101" i="5"/>
  <c r="W100" i="5"/>
  <c r="V100" i="5"/>
  <c r="U100" i="5"/>
  <c r="W99" i="5"/>
  <c r="V99" i="5"/>
  <c r="U99" i="5"/>
  <c r="W98" i="5"/>
  <c r="V98" i="5"/>
  <c r="U98" i="5"/>
  <c r="W97" i="5"/>
  <c r="V97" i="5"/>
  <c r="U97" i="5"/>
  <c r="W96" i="5"/>
  <c r="V96" i="5"/>
  <c r="U96" i="5"/>
  <c r="W95" i="5"/>
  <c r="V95" i="5"/>
  <c r="U95" i="5"/>
  <c r="W94" i="5"/>
  <c r="V94" i="5"/>
  <c r="U94" i="5"/>
  <c r="W93" i="5"/>
  <c r="V93" i="5"/>
  <c r="U93" i="5"/>
  <c r="W92" i="5"/>
  <c r="V92" i="5"/>
  <c r="U92" i="5"/>
  <c r="W91" i="5"/>
  <c r="V91" i="5"/>
  <c r="U91" i="5"/>
  <c r="W90" i="5"/>
  <c r="V90" i="5"/>
  <c r="U90" i="5"/>
  <c r="W89" i="5"/>
  <c r="V89" i="5"/>
  <c r="U89" i="5"/>
  <c r="W88" i="5"/>
  <c r="V88" i="5"/>
  <c r="U88" i="5"/>
  <c r="W87" i="5"/>
  <c r="V87" i="5"/>
  <c r="U87" i="5"/>
  <c r="W86" i="5"/>
  <c r="V86" i="5"/>
  <c r="U86" i="5"/>
  <c r="W85" i="5"/>
  <c r="V85" i="5"/>
  <c r="U85" i="5"/>
  <c r="W84" i="5"/>
  <c r="V84" i="5"/>
  <c r="U84" i="5"/>
  <c r="W83" i="5"/>
  <c r="V83" i="5"/>
  <c r="U83" i="5"/>
  <c r="W82" i="5"/>
  <c r="V82" i="5"/>
  <c r="U82" i="5"/>
  <c r="W81" i="5"/>
  <c r="V81" i="5"/>
  <c r="U81" i="5"/>
  <c r="W80" i="5"/>
  <c r="V80" i="5"/>
  <c r="U80" i="5"/>
  <c r="W79" i="5"/>
  <c r="V79" i="5"/>
  <c r="U79" i="5"/>
  <c r="W78" i="5"/>
  <c r="V78" i="5"/>
  <c r="U78" i="5"/>
  <c r="W77" i="5"/>
  <c r="V77" i="5"/>
  <c r="U77" i="5"/>
  <c r="W76" i="5"/>
  <c r="V76" i="5"/>
  <c r="U76" i="5"/>
  <c r="W75" i="5"/>
  <c r="V75" i="5"/>
  <c r="U75" i="5"/>
  <c r="W74" i="5"/>
  <c r="V74" i="5"/>
  <c r="U74" i="5"/>
  <c r="W73" i="5"/>
  <c r="V73" i="5"/>
  <c r="U73" i="5"/>
  <c r="W72" i="5"/>
  <c r="V72" i="5"/>
  <c r="U72" i="5"/>
  <c r="W71" i="5"/>
  <c r="V71" i="5"/>
  <c r="U71" i="5"/>
  <c r="W70" i="5"/>
  <c r="V70" i="5"/>
  <c r="U70" i="5"/>
  <c r="W69" i="5"/>
  <c r="V69" i="5"/>
  <c r="U69" i="5"/>
  <c r="W53" i="5"/>
  <c r="V53" i="5"/>
  <c r="U53" i="5"/>
  <c r="W52" i="5"/>
  <c r="V52" i="5"/>
  <c r="U52" i="5"/>
  <c r="W51" i="5"/>
  <c r="V51" i="5"/>
  <c r="U51" i="5"/>
  <c r="W50" i="5"/>
  <c r="V50" i="5"/>
  <c r="U50" i="5"/>
  <c r="W49" i="5"/>
  <c r="V49" i="5"/>
  <c r="U49" i="5"/>
  <c r="W48" i="5"/>
  <c r="V48" i="5"/>
  <c r="U48" i="5"/>
  <c r="W47" i="5"/>
  <c r="V47" i="5"/>
  <c r="U47" i="5"/>
  <c r="W46" i="5"/>
  <c r="V46" i="5"/>
  <c r="U46" i="5"/>
  <c r="W45" i="5"/>
  <c r="V45" i="5"/>
  <c r="U45" i="5"/>
  <c r="W44" i="5"/>
  <c r="V44" i="5"/>
  <c r="U44" i="5"/>
  <c r="W43" i="5"/>
  <c r="V43" i="5"/>
  <c r="U43" i="5"/>
  <c r="W42" i="5"/>
  <c r="V42" i="5"/>
  <c r="U42" i="5"/>
  <c r="W41" i="5"/>
  <c r="V41" i="5"/>
  <c r="U41" i="5"/>
  <c r="W40" i="5"/>
  <c r="V40" i="5"/>
  <c r="U40" i="5"/>
  <c r="W39" i="5"/>
  <c r="V39" i="5"/>
  <c r="U39" i="5"/>
  <c r="W38" i="5"/>
  <c r="V38" i="5"/>
  <c r="U38" i="5"/>
  <c r="W37" i="5"/>
  <c r="V37" i="5"/>
  <c r="U37" i="5"/>
  <c r="W36" i="5"/>
  <c r="V36" i="5"/>
  <c r="U36" i="5"/>
  <c r="W35" i="5"/>
  <c r="V35" i="5"/>
  <c r="U35" i="5"/>
  <c r="W34" i="5"/>
  <c r="V34" i="5"/>
  <c r="U34" i="5"/>
  <c r="W33" i="5"/>
  <c r="V33" i="5"/>
  <c r="U33" i="5"/>
  <c r="W32" i="5"/>
  <c r="V32" i="5"/>
  <c r="U32" i="5"/>
  <c r="W31" i="5"/>
  <c r="V31" i="5"/>
  <c r="U31" i="5"/>
  <c r="W30" i="5"/>
  <c r="V30" i="5"/>
  <c r="U30" i="5"/>
  <c r="W29" i="5"/>
  <c r="V29" i="5"/>
  <c r="U29" i="5"/>
  <c r="W28" i="5"/>
  <c r="V28" i="5"/>
  <c r="U28" i="5"/>
  <c r="W27" i="5"/>
  <c r="V27" i="5"/>
  <c r="U27" i="5"/>
  <c r="W26" i="5"/>
  <c r="V26" i="5"/>
  <c r="U26" i="5"/>
  <c r="W25" i="5"/>
  <c r="V25" i="5"/>
  <c r="U25" i="5"/>
  <c r="W24" i="5"/>
  <c r="V24" i="5"/>
  <c r="U24" i="5"/>
  <c r="W23" i="5"/>
  <c r="V23" i="5"/>
  <c r="U23" i="5"/>
  <c r="W22" i="5"/>
  <c r="V22" i="5"/>
  <c r="U22" i="5"/>
  <c r="W21" i="5"/>
  <c r="V21" i="5"/>
  <c r="U21" i="5"/>
  <c r="W20" i="5"/>
  <c r="V20" i="5"/>
  <c r="U20" i="5"/>
  <c r="W19" i="5"/>
  <c r="V19" i="5"/>
  <c r="U19" i="5"/>
  <c r="W18" i="5"/>
  <c r="V18" i="5"/>
  <c r="U18" i="5"/>
  <c r="W17" i="5"/>
  <c r="V17" i="5"/>
  <c r="U17" i="5"/>
  <c r="W16" i="5"/>
  <c r="V16" i="5"/>
  <c r="U16" i="5"/>
  <c r="W15" i="5"/>
  <c r="V15" i="5"/>
  <c r="U15" i="5"/>
  <c r="W14" i="5"/>
  <c r="V14" i="5"/>
  <c r="U14" i="5"/>
  <c r="W13" i="5"/>
  <c r="V13" i="5"/>
  <c r="U13" i="5"/>
  <c r="W12" i="5"/>
  <c r="V12" i="5"/>
  <c r="U12" i="5"/>
  <c r="W11" i="5"/>
  <c r="V11" i="5"/>
  <c r="U11" i="5"/>
  <c r="W10" i="5"/>
  <c r="V10" i="5"/>
  <c r="U10" i="5"/>
  <c r="W9" i="5"/>
  <c r="V9" i="5"/>
  <c r="U9" i="5"/>
  <c r="W8" i="5"/>
  <c r="V8" i="5"/>
  <c r="U8" i="5"/>
  <c r="W7" i="5"/>
  <c r="V7" i="5"/>
  <c r="U7" i="5"/>
  <c r="W6" i="5"/>
  <c r="V6" i="5"/>
  <c r="U6" i="5"/>
  <c r="W5" i="5"/>
  <c r="V5" i="5"/>
  <c r="U5" i="5"/>
  <c r="M5" i="5"/>
  <c r="M7" i="5"/>
  <c r="M8" i="5"/>
  <c r="M9" i="5"/>
  <c r="M10" i="5"/>
  <c r="M11" i="5"/>
  <c r="M12" i="5"/>
  <c r="M13" i="5"/>
  <c r="M14" i="5"/>
  <c r="M15" i="5"/>
  <c r="M16" i="5"/>
  <c r="M17" i="5"/>
  <c r="M18" i="5"/>
  <c r="M19" i="5"/>
  <c r="M20" i="5"/>
  <c r="M21" i="5"/>
  <c r="M22" i="5"/>
  <c r="M23" i="5"/>
  <c r="M24" i="5"/>
  <c r="M25" i="5"/>
  <c r="M26" i="5"/>
  <c r="M27" i="5"/>
  <c r="M28" i="5"/>
  <c r="M32" i="5"/>
  <c r="M33" i="5"/>
  <c r="M34" i="5"/>
  <c r="M35" i="5"/>
  <c r="M36" i="5"/>
  <c r="M37" i="5"/>
  <c r="M38" i="5"/>
  <c r="M42" i="5"/>
  <c r="M43" i="5"/>
  <c r="M44" i="5"/>
  <c r="M45" i="5"/>
  <c r="M46" i="5"/>
  <c r="M47" i="5"/>
  <c r="M48" i="5"/>
  <c r="M49" i="5"/>
  <c r="M50" i="5"/>
  <c r="M51" i="5"/>
  <c r="M52" i="5"/>
  <c r="M70" i="5"/>
  <c r="M71" i="5"/>
  <c r="M72" i="5"/>
  <c r="M73" i="5"/>
  <c r="M74" i="5"/>
  <c r="M75" i="5"/>
  <c r="M76" i="5"/>
  <c r="M77" i="5"/>
  <c r="M78" i="5"/>
  <c r="M82" i="5"/>
  <c r="M83" i="5"/>
  <c r="M84" i="5"/>
  <c r="M85" i="5"/>
  <c r="M89" i="5"/>
  <c r="M90" i="5"/>
  <c r="M91" i="5"/>
  <c r="M92" i="5"/>
  <c r="M93" i="5"/>
  <c r="M94" i="5"/>
  <c r="M95" i="5"/>
  <c r="M96" i="5"/>
  <c r="M97" i="5"/>
  <c r="M98" i="5"/>
  <c r="M99" i="5"/>
  <c r="M100" i="5"/>
  <c r="M101" i="5"/>
  <c r="M102" i="5"/>
  <c r="M103" i="5"/>
  <c r="M104" i="5"/>
  <c r="M108" i="5"/>
  <c r="M109" i="5"/>
  <c r="M113" i="5"/>
  <c r="M114" i="5"/>
  <c r="M115" i="5"/>
  <c r="M55" i="5"/>
  <c r="M118" i="5"/>
  <c r="M112" i="5"/>
  <c r="M107" i="5"/>
  <c r="M88" i="5"/>
  <c r="M81" i="5"/>
  <c r="M69" i="5"/>
  <c r="M41" i="5"/>
  <c r="M31" i="5"/>
  <c r="M29" i="5"/>
  <c r="M6" i="5"/>
  <c r="O5" i="5"/>
  <c r="N5" i="5"/>
  <c r="N114" i="5"/>
  <c r="O114" i="5"/>
  <c r="N115" i="5"/>
  <c r="O115" i="5"/>
  <c r="O113" i="5"/>
  <c r="N113" i="5"/>
  <c r="N109" i="5"/>
  <c r="O109" i="5"/>
  <c r="O108" i="5"/>
  <c r="N108" i="5"/>
  <c r="N90" i="5"/>
  <c r="O90" i="5"/>
  <c r="N91" i="5"/>
  <c r="O91" i="5"/>
  <c r="N92" i="5"/>
  <c r="O92" i="5"/>
  <c r="N93" i="5"/>
  <c r="O93" i="5"/>
  <c r="N94" i="5"/>
  <c r="O94" i="5"/>
  <c r="N95" i="5"/>
  <c r="O95" i="5"/>
  <c r="N96" i="5"/>
  <c r="O96" i="5"/>
  <c r="N97" i="5"/>
  <c r="O97" i="5"/>
  <c r="N98" i="5"/>
  <c r="O98" i="5"/>
  <c r="N99" i="5"/>
  <c r="O99" i="5"/>
  <c r="N100" i="5"/>
  <c r="O100" i="5"/>
  <c r="N101" i="5"/>
  <c r="O101" i="5"/>
  <c r="N102" i="5"/>
  <c r="O102" i="5"/>
  <c r="N103" i="5"/>
  <c r="O103" i="5"/>
  <c r="N104" i="5"/>
  <c r="O104" i="5"/>
  <c r="O89" i="5"/>
  <c r="N89" i="5"/>
  <c r="N83" i="5"/>
  <c r="O83" i="5"/>
  <c r="N84" i="5"/>
  <c r="O84" i="5"/>
  <c r="N85" i="5"/>
  <c r="O85" i="5"/>
  <c r="O82" i="5"/>
  <c r="N82" i="5"/>
  <c r="N71" i="5"/>
  <c r="O71" i="5"/>
  <c r="N72" i="5"/>
  <c r="O72" i="5"/>
  <c r="N73" i="5"/>
  <c r="O73" i="5"/>
  <c r="N74" i="5"/>
  <c r="O74" i="5"/>
  <c r="N75" i="5"/>
  <c r="O75" i="5"/>
  <c r="N76" i="5"/>
  <c r="O76" i="5"/>
  <c r="N77" i="5"/>
  <c r="O77" i="5"/>
  <c r="N78" i="5"/>
  <c r="O78" i="5"/>
  <c r="O70" i="5"/>
  <c r="N70" i="5"/>
  <c r="N43" i="5"/>
  <c r="O43" i="5"/>
  <c r="N44" i="5"/>
  <c r="O44" i="5"/>
  <c r="N45" i="5"/>
  <c r="O45" i="5"/>
  <c r="N46" i="5"/>
  <c r="O46" i="5"/>
  <c r="N47" i="5"/>
  <c r="O47" i="5"/>
  <c r="N48" i="5"/>
  <c r="O48" i="5"/>
  <c r="N49" i="5"/>
  <c r="O49" i="5"/>
  <c r="N50" i="5"/>
  <c r="O50" i="5"/>
  <c r="N51" i="5"/>
  <c r="O51" i="5"/>
  <c r="N52" i="5"/>
  <c r="O52" i="5"/>
  <c r="O42" i="5"/>
  <c r="N42" i="5"/>
  <c r="N33" i="5"/>
  <c r="O33" i="5"/>
  <c r="N34" i="5"/>
  <c r="O34" i="5"/>
  <c r="N35" i="5"/>
  <c r="O35" i="5"/>
  <c r="N36" i="5"/>
  <c r="O36" i="5"/>
  <c r="N37" i="5"/>
  <c r="O37" i="5"/>
  <c r="N38" i="5"/>
  <c r="O38" i="5"/>
  <c r="O32" i="5"/>
  <c r="N32" i="5"/>
  <c r="N8" i="5"/>
  <c r="O8" i="5"/>
  <c r="N9" i="5"/>
  <c r="O9" i="5"/>
  <c r="N10" i="5"/>
  <c r="O10" i="5"/>
  <c r="N11" i="5"/>
  <c r="O11" i="5"/>
  <c r="N12" i="5"/>
  <c r="O12" i="5"/>
  <c r="N13" i="5"/>
  <c r="O13" i="5"/>
  <c r="N14" i="5"/>
  <c r="O14" i="5"/>
  <c r="N15" i="5"/>
  <c r="O15" i="5"/>
  <c r="N16" i="5"/>
  <c r="O16" i="5"/>
  <c r="N17" i="5"/>
  <c r="O17" i="5"/>
  <c r="N18" i="5"/>
  <c r="O18" i="5"/>
  <c r="N19" i="5"/>
  <c r="O19" i="5"/>
  <c r="N20" i="5"/>
  <c r="O20" i="5"/>
  <c r="N21" i="5"/>
  <c r="O21" i="5"/>
  <c r="N22" i="5"/>
  <c r="O22" i="5"/>
  <c r="N23" i="5"/>
  <c r="O23" i="5"/>
  <c r="N24" i="5"/>
  <c r="O24" i="5"/>
  <c r="N25" i="5"/>
  <c r="O25" i="5"/>
  <c r="N26" i="5"/>
  <c r="O26" i="5"/>
  <c r="N27" i="5"/>
  <c r="O27" i="5"/>
  <c r="N28" i="5"/>
  <c r="O28" i="5"/>
  <c r="O7" i="5"/>
  <c r="N7" i="5"/>
  <c r="CS118" i="5"/>
  <c r="CS115" i="5"/>
  <c r="CS114" i="5"/>
  <c r="CS109" i="5"/>
  <c r="CS110" i="5" s="1"/>
  <c r="CS104" i="5"/>
  <c r="CS102" i="5"/>
  <c r="CS100" i="5"/>
  <c r="CS98" i="5"/>
  <c r="CS97" i="5"/>
  <c r="CS96" i="5"/>
  <c r="CS95" i="5"/>
  <c r="CS94" i="5"/>
  <c r="CS92" i="5"/>
  <c r="CS91" i="5"/>
  <c r="CS90" i="5"/>
  <c r="CS85" i="5"/>
  <c r="CS83" i="5"/>
  <c r="CS78" i="5"/>
  <c r="CS76" i="5"/>
  <c r="CS74" i="5"/>
  <c r="CS73" i="5"/>
  <c r="CS72" i="5"/>
  <c r="CS71" i="5"/>
  <c r="CS52" i="5"/>
  <c r="CS50" i="5"/>
  <c r="CS48" i="5"/>
  <c r="CS46" i="5"/>
  <c r="CS44" i="5"/>
  <c r="CS43" i="5"/>
  <c r="CS38" i="5"/>
  <c r="CS36" i="5"/>
  <c r="CS34" i="5"/>
  <c r="CS33" i="5"/>
  <c r="CS28" i="5"/>
  <c r="CS27" i="5"/>
  <c r="CS26" i="5"/>
  <c r="CS25" i="5"/>
  <c r="CS24" i="5"/>
  <c r="CS23" i="5"/>
  <c r="CS22" i="5"/>
  <c r="CS21" i="5"/>
  <c r="CS20" i="5"/>
  <c r="CS19" i="5"/>
  <c r="CS18" i="5"/>
  <c r="CS17" i="5"/>
  <c r="CS16" i="5"/>
  <c r="CS15" i="5"/>
  <c r="CS14" i="5"/>
  <c r="CS13" i="5"/>
  <c r="CS12" i="5"/>
  <c r="CS11" i="5"/>
  <c r="CS10" i="5"/>
  <c r="GH10" i="5" s="1"/>
  <c r="CS9" i="5"/>
  <c r="CS8" i="5"/>
  <c r="CQ2" i="5"/>
  <c r="AE17" i="5"/>
  <c r="AD17" i="5" s="1"/>
  <c r="CJ18" i="5"/>
  <c r="CJ8" i="5"/>
  <c r="CJ115" i="5"/>
  <c r="CJ114" i="5"/>
  <c r="CJ109" i="5"/>
  <c r="CJ104" i="5"/>
  <c r="CJ102" i="5"/>
  <c r="CJ100" i="5"/>
  <c r="CJ98" i="5"/>
  <c r="CJ97" i="5"/>
  <c r="CJ96" i="5"/>
  <c r="CJ95" i="5"/>
  <c r="CJ94" i="5"/>
  <c r="CJ92" i="5"/>
  <c r="CJ91" i="5"/>
  <c r="CJ90" i="5"/>
  <c r="CJ85" i="5"/>
  <c r="CJ83" i="5"/>
  <c r="CJ78" i="5"/>
  <c r="CJ76" i="5"/>
  <c r="CJ74" i="5"/>
  <c r="CJ73" i="5"/>
  <c r="CJ72" i="5"/>
  <c r="CJ71" i="5"/>
  <c r="CJ52" i="5"/>
  <c r="CJ50" i="5"/>
  <c r="CJ48" i="5"/>
  <c r="CJ46" i="5"/>
  <c r="CJ44" i="5"/>
  <c r="CJ43" i="5"/>
  <c r="CJ38" i="5"/>
  <c r="CJ36" i="5"/>
  <c r="CJ34" i="5"/>
  <c r="CJ33" i="5"/>
  <c r="CJ28" i="5"/>
  <c r="CJ27" i="5"/>
  <c r="CJ26" i="5"/>
  <c r="CJ25" i="5"/>
  <c r="CJ24" i="5"/>
  <c r="CJ23" i="5"/>
  <c r="CJ22" i="5"/>
  <c r="CJ21" i="5"/>
  <c r="CJ20" i="5"/>
  <c r="CJ19" i="5"/>
  <c r="CJ17" i="5"/>
  <c r="CJ16" i="5"/>
  <c r="CJ15" i="5"/>
  <c r="CJ14" i="5"/>
  <c r="CJ13" i="5"/>
  <c r="CJ12" i="5"/>
  <c r="CJ11" i="5"/>
  <c r="CJ10" i="5"/>
  <c r="CJ9" i="5"/>
  <c r="GH9" i="5" s="1"/>
  <c r="CH2" i="5"/>
  <c r="Q14" i="12"/>
  <c r="Q13" i="12"/>
  <c r="Q12" i="12"/>
  <c r="Q11" i="12"/>
  <c r="Q10" i="12"/>
  <c r="Q9" i="12"/>
  <c r="Q8" i="12"/>
  <c r="Q7" i="12"/>
  <c r="AP59" i="5" s="1"/>
  <c r="AT59" i="5" s="1"/>
  <c r="AP58" i="5"/>
  <c r="AT58" i="5" s="1"/>
  <c r="Q5" i="12"/>
  <c r="AP57" i="5" s="1"/>
  <c r="AT57" i="5" s="1"/>
  <c r="AT118" i="5"/>
  <c r="AQ118" i="5"/>
  <c r="AM116" i="5"/>
  <c r="AT115" i="5"/>
  <c r="AT114" i="5"/>
  <c r="AM110" i="5"/>
  <c r="BH110" i="5" s="1"/>
  <c r="CW110" i="5" s="1"/>
  <c r="DH110" i="5" s="1"/>
  <c r="AT109" i="5"/>
  <c r="AM105" i="5"/>
  <c r="AT104" i="5"/>
  <c r="AT102" i="5"/>
  <c r="AT100" i="5"/>
  <c r="AT98" i="5"/>
  <c r="AT97" i="5"/>
  <c r="AT96" i="5"/>
  <c r="AT95" i="5"/>
  <c r="AT94" i="5"/>
  <c r="AT92" i="5"/>
  <c r="AT91" i="5"/>
  <c r="AT90" i="5"/>
  <c r="AM86" i="5"/>
  <c r="AT85" i="5"/>
  <c r="AT83" i="5"/>
  <c r="AM79" i="5"/>
  <c r="AT78" i="5"/>
  <c r="AT76" i="5"/>
  <c r="AT74" i="5"/>
  <c r="AT73" i="5"/>
  <c r="AT72" i="5"/>
  <c r="AT71" i="5"/>
  <c r="AM53" i="5"/>
  <c r="AT52" i="5"/>
  <c r="AT50" i="5"/>
  <c r="AT48" i="5"/>
  <c r="AT46" i="5"/>
  <c r="AT44" i="5"/>
  <c r="AT43" i="5"/>
  <c r="AT38" i="5"/>
  <c r="AT36" i="5"/>
  <c r="AT34" i="5"/>
  <c r="AT33" i="5"/>
  <c r="AM29" i="5"/>
  <c r="AT28" i="5"/>
  <c r="AT27" i="5"/>
  <c r="AT26" i="5"/>
  <c r="AT25" i="5"/>
  <c r="AT24" i="5"/>
  <c r="AT23" i="5"/>
  <c r="AT22" i="5"/>
  <c r="AT21" i="5"/>
  <c r="AT20" i="5"/>
  <c r="AT19" i="5"/>
  <c r="AT17" i="5"/>
  <c r="AT16" i="5"/>
  <c r="AT15" i="5"/>
  <c r="AT14" i="5"/>
  <c r="AT13" i="5"/>
  <c r="AT12" i="5"/>
  <c r="AT11" i="5"/>
  <c r="AT10" i="5"/>
  <c r="AT9" i="5"/>
  <c r="AT8" i="5"/>
  <c r="AM2" i="5"/>
  <c r="AE115" i="5"/>
  <c r="AD115" i="5" s="1"/>
  <c r="AE118" i="5"/>
  <c r="AB118" i="5"/>
  <c r="L14" i="12"/>
  <c r="L13" i="12"/>
  <c r="L12" i="12"/>
  <c r="L11" i="12"/>
  <c r="L10" i="12"/>
  <c r="L9" i="12"/>
  <c r="L8" i="12"/>
  <c r="L7" i="12"/>
  <c r="L6" i="12"/>
  <c r="AA58" i="5" s="1"/>
  <c r="AE58" i="5" s="1"/>
  <c r="AE114" i="5"/>
  <c r="AC114" i="5" s="1"/>
  <c r="AE109" i="5"/>
  <c r="AE110" i="5" s="1"/>
  <c r="AE104" i="5"/>
  <c r="AC104" i="5" s="1"/>
  <c r="AE102" i="5"/>
  <c r="AD102" i="5" s="1"/>
  <c r="AE100" i="5"/>
  <c r="AD100" i="5" s="1"/>
  <c r="AE98" i="5"/>
  <c r="AD98" i="5" s="1"/>
  <c r="AE97" i="5"/>
  <c r="AD97" i="5" s="1"/>
  <c r="AE96" i="5"/>
  <c r="AD96" i="5" s="1"/>
  <c r="AE95" i="5"/>
  <c r="AD95" i="5" s="1"/>
  <c r="AE94" i="5"/>
  <c r="AD94" i="5" s="1"/>
  <c r="AE92" i="5"/>
  <c r="AD92" i="5" s="1"/>
  <c r="AE91" i="5"/>
  <c r="AD91" i="5" s="1"/>
  <c r="AE90" i="5"/>
  <c r="AD90" i="5" s="1"/>
  <c r="AE85" i="5"/>
  <c r="AD85" i="5" s="1"/>
  <c r="AE83" i="5"/>
  <c r="AD83" i="5" s="1"/>
  <c r="AE78" i="5"/>
  <c r="AD78" i="5" s="1"/>
  <c r="AE76" i="5"/>
  <c r="AD76" i="5" s="1"/>
  <c r="AE74" i="5"/>
  <c r="AD74" i="5" s="1"/>
  <c r="AE73" i="5"/>
  <c r="AD73" i="5" s="1"/>
  <c r="AE72" i="5"/>
  <c r="AD72" i="5" s="1"/>
  <c r="AE71" i="5"/>
  <c r="AC71" i="5" s="1"/>
  <c r="AE52" i="5"/>
  <c r="AD52" i="5" s="1"/>
  <c r="AE50" i="5"/>
  <c r="AD50" i="5" s="1"/>
  <c r="AE48" i="5"/>
  <c r="AD48" i="5" s="1"/>
  <c r="AE46" i="5"/>
  <c r="AD46" i="5" s="1"/>
  <c r="AE44" i="5"/>
  <c r="AD44" i="5" s="1"/>
  <c r="AE43" i="5"/>
  <c r="AD43" i="5" s="1"/>
  <c r="AE38" i="5"/>
  <c r="AC38" i="5" s="1"/>
  <c r="AE36" i="5"/>
  <c r="AD36" i="5" s="1"/>
  <c r="AE34" i="5"/>
  <c r="AC34" i="5" s="1"/>
  <c r="AE33" i="5"/>
  <c r="AC33" i="5" s="1"/>
  <c r="AE9" i="5"/>
  <c r="AE10" i="5"/>
  <c r="AD10" i="5" s="1"/>
  <c r="AE11" i="5"/>
  <c r="AC11" i="5" s="1"/>
  <c r="AE12" i="5"/>
  <c r="AD12" i="5" s="1"/>
  <c r="AE13" i="5"/>
  <c r="AC13" i="5" s="1"/>
  <c r="AE14" i="5"/>
  <c r="AD14" i="5" s="1"/>
  <c r="AE15" i="5"/>
  <c r="AD15" i="5" s="1"/>
  <c r="AE16" i="5"/>
  <c r="AE19" i="5"/>
  <c r="AD19" i="5" s="1"/>
  <c r="AE20" i="5"/>
  <c r="AD20" i="5" s="1"/>
  <c r="AE21" i="5"/>
  <c r="AD21" i="5" s="1"/>
  <c r="AE22" i="5"/>
  <c r="AD22" i="5" s="1"/>
  <c r="AE23" i="5"/>
  <c r="AD23" i="5" s="1"/>
  <c r="AE24" i="5"/>
  <c r="AD24" i="5" s="1"/>
  <c r="AE25" i="5"/>
  <c r="AD25" i="5" s="1"/>
  <c r="AE26" i="5"/>
  <c r="AD26" i="5" s="1"/>
  <c r="AE27" i="5"/>
  <c r="AD27" i="5" s="1"/>
  <c r="AE28" i="5"/>
  <c r="AD28" i="5" s="1"/>
  <c r="AE8" i="5"/>
  <c r="GH8" i="5" l="1"/>
  <c r="GH7" i="5" s="1"/>
  <c r="EU57" i="5"/>
  <c r="GI66" i="5"/>
  <c r="GK66" i="5"/>
  <c r="GL66" i="5"/>
  <c r="GI64" i="5"/>
  <c r="GL64" i="5"/>
  <c r="GI63" i="5"/>
  <c r="GL63" i="5"/>
  <c r="GI65" i="5"/>
  <c r="GK65" i="5"/>
  <c r="GL65" i="5"/>
  <c r="GK64" i="5"/>
  <c r="GI61" i="5"/>
  <c r="GK61" i="5"/>
  <c r="GL61" i="5"/>
  <c r="GK62" i="5"/>
  <c r="GL62" i="5"/>
  <c r="GI62" i="5"/>
  <c r="CB8" i="5"/>
  <c r="GK8" i="5" s="1"/>
  <c r="AR27" i="5"/>
  <c r="AS73" i="5"/>
  <c r="AS100" i="5"/>
  <c r="AR97" i="5"/>
  <c r="AS11" i="5"/>
  <c r="AR28" i="5"/>
  <c r="AS74" i="5"/>
  <c r="AR102" i="5"/>
  <c r="AS71" i="5"/>
  <c r="AR26" i="5"/>
  <c r="AS76" i="5"/>
  <c r="AS104" i="5"/>
  <c r="AR13" i="5"/>
  <c r="AS78" i="5"/>
  <c r="AS12" i="5"/>
  <c r="AS33" i="5"/>
  <c r="AR14" i="5"/>
  <c r="AR34" i="5"/>
  <c r="AS109" i="5"/>
  <c r="AD53" i="5"/>
  <c r="AS16" i="5"/>
  <c r="CB16" i="5"/>
  <c r="AR38" i="5"/>
  <c r="AS85" i="5"/>
  <c r="AD57" i="5"/>
  <c r="AS17" i="5"/>
  <c r="AS43" i="5"/>
  <c r="AS115" i="5"/>
  <c r="AR15" i="5"/>
  <c r="AS36" i="5"/>
  <c r="AS19" i="5"/>
  <c r="AS20" i="5"/>
  <c r="AR46" i="5"/>
  <c r="AS91" i="5"/>
  <c r="AS72" i="5"/>
  <c r="AR90" i="5"/>
  <c r="AS21" i="5"/>
  <c r="CB21" i="5"/>
  <c r="AS48" i="5"/>
  <c r="AS92" i="5"/>
  <c r="AR98" i="5"/>
  <c r="AS83" i="5"/>
  <c r="AS44" i="5"/>
  <c r="AD118" i="5"/>
  <c r="AS22" i="5"/>
  <c r="AS50" i="5"/>
  <c r="AS94" i="5"/>
  <c r="AS25" i="5"/>
  <c r="AR23" i="5"/>
  <c r="CB23" i="5"/>
  <c r="AR52" i="5"/>
  <c r="AS95" i="5"/>
  <c r="AS24" i="5"/>
  <c r="AR96" i="5"/>
  <c r="AS59" i="5"/>
  <c r="CB59" i="5"/>
  <c r="GK59" i="5" s="1"/>
  <c r="GL59" i="5" s="1"/>
  <c r="AR10" i="5"/>
  <c r="BG57" i="5"/>
  <c r="BH57" i="5"/>
  <c r="AR59" i="5"/>
  <c r="AC7" i="12"/>
  <c r="AA59" i="5"/>
  <c r="AE59" i="5" s="1"/>
  <c r="AC8" i="12"/>
  <c r="AA60" i="5"/>
  <c r="AE60" i="5" s="1"/>
  <c r="CB60" i="5" s="1"/>
  <c r="GK60" i="5" s="1"/>
  <c r="GL60" i="5" s="1"/>
  <c r="AR57" i="5"/>
  <c r="AS57" i="5"/>
  <c r="AT67" i="5"/>
  <c r="AC36" i="5"/>
  <c r="AC39" i="5" s="1"/>
  <c r="AR16" i="5"/>
  <c r="AR91" i="5"/>
  <c r="AC50" i="5"/>
  <c r="AR22" i="5"/>
  <c r="AR50" i="5"/>
  <c r="AS27" i="5"/>
  <c r="AS14" i="5"/>
  <c r="AS118" i="5"/>
  <c r="CB118" i="5"/>
  <c r="GK118" i="5" s="1"/>
  <c r="AC102" i="5"/>
  <c r="AR36" i="5"/>
  <c r="CS86" i="5"/>
  <c r="AR8" i="5"/>
  <c r="Q4" i="12"/>
  <c r="CP5" i="12"/>
  <c r="CQ5" i="12" s="1"/>
  <c r="AC46" i="5"/>
  <c r="CS7" i="5"/>
  <c r="CS29" i="5" s="1"/>
  <c r="EH29" i="5" s="1"/>
  <c r="AS102" i="5"/>
  <c r="CS116" i="5"/>
  <c r="AS10" i="5"/>
  <c r="AD114" i="5"/>
  <c r="AT116" i="5"/>
  <c r="AR19" i="5"/>
  <c r="AS23" i="5"/>
  <c r="AR44" i="5"/>
  <c r="AD71" i="5"/>
  <c r="CS79" i="5"/>
  <c r="AD34" i="5"/>
  <c r="AC83" i="5"/>
  <c r="AR11" i="5"/>
  <c r="CS39" i="5"/>
  <c r="EH39" i="5" s="1"/>
  <c r="CS53" i="5"/>
  <c r="CS105" i="5"/>
  <c r="AD33" i="5"/>
  <c r="AS13" i="5"/>
  <c r="AR74" i="5"/>
  <c r="AR83" i="5"/>
  <c r="AR17" i="5"/>
  <c r="AS46" i="5"/>
  <c r="AC91" i="5"/>
  <c r="AR95" i="5"/>
  <c r="AS38" i="5"/>
  <c r="AC100" i="5"/>
  <c r="AS114" i="5"/>
  <c r="AT7" i="5"/>
  <c r="AT29" i="5" s="1"/>
  <c r="AT18" i="5"/>
  <c r="AR18" i="5" s="1"/>
  <c r="AR43" i="5"/>
  <c r="AC43" i="5"/>
  <c r="CJ7" i="5"/>
  <c r="AE18" i="5"/>
  <c r="AR76" i="5"/>
  <c r="AC94" i="5"/>
  <c r="CJ86" i="5"/>
  <c r="AD104" i="5"/>
  <c r="AR12" i="5"/>
  <c r="AR72" i="5"/>
  <c r="AR104" i="5"/>
  <c r="CJ79" i="5"/>
  <c r="AS97" i="5"/>
  <c r="AR114" i="5"/>
  <c r="AC72" i="5"/>
  <c r="AR48" i="5"/>
  <c r="AR118" i="5"/>
  <c r="AD38" i="5"/>
  <c r="AE105" i="5"/>
  <c r="AR78" i="5"/>
  <c r="AS8" i="5"/>
  <c r="AE86" i="5"/>
  <c r="AC20" i="5"/>
  <c r="AE39" i="5"/>
  <c r="AC17" i="5"/>
  <c r="AS15" i="5"/>
  <c r="AC85" i="5"/>
  <c r="AC19" i="5"/>
  <c r="AS90" i="5"/>
  <c r="AS28" i="5"/>
  <c r="AS52" i="5"/>
  <c r="AS96" i="5"/>
  <c r="CJ116" i="5"/>
  <c r="CJ110" i="5"/>
  <c r="AC95" i="5"/>
  <c r="AR115" i="5"/>
  <c r="CJ53" i="5"/>
  <c r="AC97" i="5"/>
  <c r="AC48" i="5"/>
  <c r="AR24" i="5"/>
  <c r="AR71" i="5"/>
  <c r="AR100" i="5"/>
  <c r="AT79" i="5"/>
  <c r="AE116" i="5"/>
  <c r="AR73" i="5"/>
  <c r="AE79" i="5"/>
  <c r="AC74" i="5"/>
  <c r="AC109" i="5"/>
  <c r="AC110" i="5" s="1"/>
  <c r="AD109" i="5"/>
  <c r="CJ105" i="5"/>
  <c r="CJ39" i="5"/>
  <c r="AC12" i="5"/>
  <c r="AD16" i="5"/>
  <c r="AT110" i="5"/>
  <c r="AC10" i="5"/>
  <c r="AD13" i="5"/>
  <c r="AD11" i="5"/>
  <c r="AT86" i="5"/>
  <c r="AC16" i="5"/>
  <c r="AC15" i="5"/>
  <c r="AS98" i="5"/>
  <c r="AT53" i="5"/>
  <c r="AC73" i="5"/>
  <c r="AC115" i="5"/>
  <c r="AC116" i="5" s="1"/>
  <c r="AR33" i="5"/>
  <c r="AR94" i="5"/>
  <c r="AC14" i="5"/>
  <c r="AS26" i="5"/>
  <c r="AE53" i="5"/>
  <c r="AC25" i="5"/>
  <c r="AC24" i="5"/>
  <c r="AC76" i="5"/>
  <c r="AS34" i="5"/>
  <c r="AE7" i="5"/>
  <c r="AC27" i="5"/>
  <c r="AC23" i="5"/>
  <c r="AC28" i="5"/>
  <c r="AC22" i="5"/>
  <c r="AC44" i="5"/>
  <c r="AC98" i="5"/>
  <c r="AC26" i="5"/>
  <c r="AC21" i="5"/>
  <c r="AC78" i="5"/>
  <c r="AT105" i="5"/>
  <c r="AR25" i="5"/>
  <c r="AR109" i="5"/>
  <c r="AR20" i="5"/>
  <c r="AR85" i="5"/>
  <c r="AT39" i="5"/>
  <c r="AR21" i="5"/>
  <c r="AR92" i="5"/>
  <c r="AC118" i="5"/>
  <c r="L4" i="12"/>
  <c r="AC96" i="5"/>
  <c r="AC92" i="5"/>
  <c r="AC90" i="5"/>
  <c r="AC52" i="5"/>
  <c r="X2" i="5"/>
  <c r="X55" i="5"/>
  <c r="AM55" i="5" s="1"/>
  <c r="BB55" i="5" s="1"/>
  <c r="BQ55" i="5" s="1"/>
  <c r="O54" i="5"/>
  <c r="N54" i="5"/>
  <c r="M54" i="5"/>
  <c r="O55" i="5"/>
  <c r="N55" i="5"/>
  <c r="I20" i="5"/>
  <c r="BU20" i="5" s="1"/>
  <c r="I21" i="5"/>
  <c r="BU21" i="5" s="1"/>
  <c r="I22" i="5"/>
  <c r="BU22" i="5" s="1"/>
  <c r="I23" i="5"/>
  <c r="BU23" i="5" s="1"/>
  <c r="I24" i="5"/>
  <c r="BU24" i="5" s="1"/>
  <c r="I25" i="5"/>
  <c r="BU25" i="5" s="1"/>
  <c r="I26" i="5"/>
  <c r="BU26" i="5" s="1"/>
  <c r="I27" i="5"/>
  <c r="BU27" i="5" s="1"/>
  <c r="I28" i="5"/>
  <c r="BU28" i="5" s="1"/>
  <c r="I10" i="5"/>
  <c r="BU10" i="5" s="1"/>
  <c r="I9" i="5"/>
  <c r="BU9" i="5" s="1"/>
  <c r="I11" i="5"/>
  <c r="BU11" i="5" s="1"/>
  <c r="I12" i="5"/>
  <c r="BU12" i="5" s="1"/>
  <c r="I13" i="5"/>
  <c r="BU13" i="5" s="1"/>
  <c r="I14" i="5"/>
  <c r="BU14" i="5" s="1"/>
  <c r="I15" i="5"/>
  <c r="BU15" i="5" s="1"/>
  <c r="I16" i="5"/>
  <c r="BU16" i="5" s="1"/>
  <c r="I17" i="5"/>
  <c r="CB17" i="5" s="1"/>
  <c r="I8" i="5"/>
  <c r="G6" i="12"/>
  <c r="H58" i="5" s="1"/>
  <c r="I58" i="5" s="1"/>
  <c r="G7" i="12"/>
  <c r="G8" i="12"/>
  <c r="G9" i="12"/>
  <c r="G10" i="12"/>
  <c r="G11" i="12"/>
  <c r="G12" i="12"/>
  <c r="G13" i="12"/>
  <c r="G14" i="12"/>
  <c r="EU67" i="5" l="1"/>
  <c r="EU120" i="5" s="1"/>
  <c r="GH57" i="5"/>
  <c r="GH29" i="5"/>
  <c r="GI59" i="5"/>
  <c r="GI17" i="5"/>
  <c r="GK17" i="5"/>
  <c r="GL17" i="5"/>
  <c r="GL16" i="5"/>
  <c r="GI16" i="5"/>
  <c r="GK16" i="5"/>
  <c r="GH110" i="5"/>
  <c r="GI23" i="5"/>
  <c r="GL23" i="5"/>
  <c r="GI118" i="5"/>
  <c r="GL118" i="5"/>
  <c r="GL8" i="5"/>
  <c r="GI8" i="5"/>
  <c r="GK21" i="5"/>
  <c r="GL21" i="5"/>
  <c r="GI21" i="5"/>
  <c r="CB22" i="5"/>
  <c r="AT120" i="5"/>
  <c r="GK28" i="5"/>
  <c r="GK23" i="5"/>
  <c r="GI60" i="5"/>
  <c r="GH116" i="5"/>
  <c r="CS120" i="5"/>
  <c r="CB24" i="5"/>
  <c r="CB13" i="5"/>
  <c r="CB28" i="5"/>
  <c r="CB11" i="5"/>
  <c r="CB9" i="5"/>
  <c r="CB14" i="5"/>
  <c r="CB26" i="5"/>
  <c r="CB15" i="5"/>
  <c r="CB20" i="5"/>
  <c r="CB25" i="5"/>
  <c r="CB27" i="5"/>
  <c r="CB12" i="5"/>
  <c r="AC53" i="5"/>
  <c r="CB67" i="5"/>
  <c r="CB10" i="5"/>
  <c r="BW9" i="5"/>
  <c r="BV9" i="5"/>
  <c r="BF58" i="5"/>
  <c r="BU58" i="5"/>
  <c r="BU67" i="5" s="1"/>
  <c r="BF8" i="5"/>
  <c r="BU8" i="5"/>
  <c r="BF17" i="5"/>
  <c r="BU17" i="5"/>
  <c r="AQ12" i="5"/>
  <c r="BF12" i="5"/>
  <c r="AQ11" i="5"/>
  <c r="BF11" i="5"/>
  <c r="AQ10" i="5"/>
  <c r="BF10" i="5"/>
  <c r="AQ25" i="5"/>
  <c r="BF25" i="5"/>
  <c r="BF28" i="5"/>
  <c r="AQ27" i="5"/>
  <c r="BF27" i="5"/>
  <c r="AB24" i="5"/>
  <c r="BF24" i="5"/>
  <c r="AB22" i="5"/>
  <c r="BF22" i="5"/>
  <c r="AQ26" i="5"/>
  <c r="BF26" i="5"/>
  <c r="AQ16" i="5"/>
  <c r="BF16" i="5"/>
  <c r="AB20" i="5"/>
  <c r="BF20" i="5"/>
  <c r="AQ9" i="5"/>
  <c r="AR9" i="5" s="1"/>
  <c r="BF9" i="5"/>
  <c r="AB23" i="5"/>
  <c r="BF23" i="5"/>
  <c r="AQ21" i="5"/>
  <c r="BF21" i="5"/>
  <c r="AQ15" i="5"/>
  <c r="BF15" i="5"/>
  <c r="AQ14" i="5"/>
  <c r="BF14" i="5"/>
  <c r="AQ13" i="5"/>
  <c r="BF13" i="5"/>
  <c r="AC59" i="5"/>
  <c r="AD59" i="5"/>
  <c r="CN7" i="12"/>
  <c r="CP7" i="12"/>
  <c r="CQ7" i="12" s="1"/>
  <c r="AC60" i="5"/>
  <c r="AD60" i="5"/>
  <c r="CP8" i="12"/>
  <c r="CN8" i="12"/>
  <c r="CQ8" i="12"/>
  <c r="AC4" i="12"/>
  <c r="CN4" i="12" s="1"/>
  <c r="G4" i="12"/>
  <c r="AB58" i="5"/>
  <c r="AB67" i="5" s="1"/>
  <c r="AQ58" i="5"/>
  <c r="AQ67" i="5" s="1"/>
  <c r="AB8" i="5"/>
  <c r="AC86" i="5"/>
  <c r="AB25" i="5"/>
  <c r="AB26" i="5"/>
  <c r="AR110" i="5"/>
  <c r="AR86" i="5"/>
  <c r="AR53" i="5"/>
  <c r="AR39" i="5"/>
  <c r="CG39" i="5" s="1"/>
  <c r="AB27" i="5"/>
  <c r="AE29" i="5"/>
  <c r="AE120" i="5" s="1"/>
  <c r="AC18" i="5"/>
  <c r="AR116" i="5"/>
  <c r="AB21" i="5"/>
  <c r="AR105" i="5"/>
  <c r="AR79" i="5"/>
  <c r="AB12" i="5"/>
  <c r="AB11" i="5"/>
  <c r="AB14" i="5"/>
  <c r="AC105" i="5"/>
  <c r="AC79" i="5"/>
  <c r="AB13" i="5"/>
  <c r="AB10" i="5"/>
  <c r="CJ29" i="5"/>
  <c r="AQ17" i="5"/>
  <c r="AB28" i="5"/>
  <c r="AQ28" i="5"/>
  <c r="AQ22" i="5"/>
  <c r="AQ24" i="5"/>
  <c r="AQ23" i="5"/>
  <c r="AQ20" i="5"/>
  <c r="AB17" i="5"/>
  <c r="AB16" i="5"/>
  <c r="AB15" i="5"/>
  <c r="AQ8" i="5"/>
  <c r="AB9" i="5"/>
  <c r="I7" i="5"/>
  <c r="CP4" i="12" l="1"/>
  <c r="GK57" i="5"/>
  <c r="GI57" i="5"/>
  <c r="GH67" i="5"/>
  <c r="GI67" i="5" s="1"/>
  <c r="GI26" i="5"/>
  <c r="GK26" i="5"/>
  <c r="GL26" i="5"/>
  <c r="GL11" i="5"/>
  <c r="GK11" i="5"/>
  <c r="GL25" i="5"/>
  <c r="GK25" i="5"/>
  <c r="GI25" i="5"/>
  <c r="GI15" i="5"/>
  <c r="GL15" i="5"/>
  <c r="GK15" i="5"/>
  <c r="GI14" i="5"/>
  <c r="GK14" i="5"/>
  <c r="GL14" i="5"/>
  <c r="GI28" i="5"/>
  <c r="GL28" i="5"/>
  <c r="GL20" i="5"/>
  <c r="GI20" i="5"/>
  <c r="GK20" i="5"/>
  <c r="GI13" i="5"/>
  <c r="GK13" i="5"/>
  <c r="GL13" i="5"/>
  <c r="GI27" i="5"/>
  <c r="GL27" i="5"/>
  <c r="GI24" i="5"/>
  <c r="GK24" i="5"/>
  <c r="GL24" i="5"/>
  <c r="GK12" i="5"/>
  <c r="GL12" i="5"/>
  <c r="GI12" i="5"/>
  <c r="GI22" i="5"/>
  <c r="GK22" i="5"/>
  <c r="GL22" i="5"/>
  <c r="GI10" i="5"/>
  <c r="GK10" i="5"/>
  <c r="GL10" i="5"/>
  <c r="GK27" i="5"/>
  <c r="GI9" i="5"/>
  <c r="GK9" i="5"/>
  <c r="GL9" i="5"/>
  <c r="BH58" i="5"/>
  <c r="BG58" i="5"/>
  <c r="BG67" i="5" s="1"/>
  <c r="BF67" i="5"/>
  <c r="AC8" i="5"/>
  <c r="AD8" i="5"/>
  <c r="BF7" i="5"/>
  <c r="BG7" i="5" s="1"/>
  <c r="BU7" i="5"/>
  <c r="BV7" i="5" s="1"/>
  <c r="AS9" i="5"/>
  <c r="BH9" i="5"/>
  <c r="BG9" i="5"/>
  <c r="AR58" i="5"/>
  <c r="AR67" i="5" s="1"/>
  <c r="AS58" i="5"/>
  <c r="CQ4" i="12"/>
  <c r="AD58" i="5"/>
  <c r="AC58" i="5"/>
  <c r="AC67" i="5" s="1"/>
  <c r="CB7" i="5"/>
  <c r="GI7" i="5" s="1"/>
  <c r="AD9" i="5"/>
  <c r="AC9" i="5"/>
  <c r="AQ7" i="5"/>
  <c r="AB7" i="5"/>
  <c r="GL57" i="5" l="1"/>
  <c r="GK67" i="5"/>
  <c r="GL67" i="5" s="1"/>
  <c r="GK7" i="5"/>
  <c r="GL7" i="5" s="1"/>
  <c r="AC7" i="5"/>
  <c r="AR7" i="5"/>
  <c r="E53" i="5"/>
  <c r="E29" i="5"/>
  <c r="E79" i="5"/>
  <c r="E116" i="5"/>
  <c r="E105" i="5"/>
  <c r="E86" i="5"/>
  <c r="F9" i="10"/>
  <c r="E8" i="10"/>
  <c r="E7" i="10"/>
  <c r="E6" i="10"/>
  <c r="P2" i="5" l="1"/>
  <c r="I91" i="5"/>
  <c r="CB91" i="5" s="1"/>
  <c r="I92" i="5"/>
  <c r="CB92" i="5" s="1"/>
  <c r="I109" i="5"/>
  <c r="CB109" i="5" s="1"/>
  <c r="I90" i="5"/>
  <c r="CB90" i="5" s="1"/>
  <c r="GI109" i="5" l="1"/>
  <c r="GL109" i="5"/>
  <c r="GK109" i="5"/>
  <c r="GK110" i="5" s="1"/>
  <c r="GK91" i="5"/>
  <c r="GL91" i="5"/>
  <c r="GI91" i="5"/>
  <c r="GL90" i="5"/>
  <c r="GI90" i="5"/>
  <c r="GK90" i="5"/>
  <c r="GI92" i="5"/>
  <c r="GK92" i="5"/>
  <c r="GL92" i="5"/>
  <c r="BF90" i="5"/>
  <c r="BU90" i="5"/>
  <c r="BF109" i="5"/>
  <c r="BF110" i="5" s="1"/>
  <c r="BU109" i="5"/>
  <c r="BU110" i="5" s="1"/>
  <c r="BF92" i="5"/>
  <c r="BU92" i="5"/>
  <c r="BF91" i="5"/>
  <c r="BU91" i="5"/>
  <c r="AQ90" i="5"/>
  <c r="AB90" i="5"/>
  <c r="AB109" i="5"/>
  <c r="AB110" i="5" s="1"/>
  <c r="AQ109" i="5"/>
  <c r="AQ110" i="5" s="1"/>
  <c r="AB91" i="5"/>
  <c r="AQ91" i="5"/>
  <c r="AB92" i="5"/>
  <c r="AQ92" i="5"/>
  <c r="I110" i="5"/>
  <c r="A20" i="11"/>
  <c r="A17" i="11"/>
  <c r="I115" i="5"/>
  <c r="CB115" i="5" s="1"/>
  <c r="I104" i="5"/>
  <c r="CB104" i="5" s="1"/>
  <c r="I102" i="5"/>
  <c r="CB102" i="5" s="1"/>
  <c r="I100" i="5"/>
  <c r="CB100" i="5" s="1"/>
  <c r="I95" i="5"/>
  <c r="CB95" i="5" s="1"/>
  <c r="I96" i="5"/>
  <c r="CB96" i="5" s="1"/>
  <c r="I97" i="5"/>
  <c r="CB97" i="5" s="1"/>
  <c r="I98" i="5"/>
  <c r="CB98" i="5" s="1"/>
  <c r="I94" i="5"/>
  <c r="CB94" i="5" s="1"/>
  <c r="GL115" i="5" l="1"/>
  <c r="GI115" i="5"/>
  <c r="GK115" i="5"/>
  <c r="GI98" i="5"/>
  <c r="GK98" i="5"/>
  <c r="GL98" i="5"/>
  <c r="CB105" i="5"/>
  <c r="GI94" i="5"/>
  <c r="GK94" i="5"/>
  <c r="GL94" i="5"/>
  <c r="GI97" i="5"/>
  <c r="GL97" i="5"/>
  <c r="GK97" i="5"/>
  <c r="GL100" i="5"/>
  <c r="GK100" i="5"/>
  <c r="GI100" i="5"/>
  <c r="GI102" i="5"/>
  <c r="GL102" i="5"/>
  <c r="GK102" i="5"/>
  <c r="GI96" i="5"/>
  <c r="GK96" i="5"/>
  <c r="GL96" i="5"/>
  <c r="GK95" i="5"/>
  <c r="GL95" i="5"/>
  <c r="GI95" i="5"/>
  <c r="GI104" i="5"/>
  <c r="GL104" i="5"/>
  <c r="GK104" i="5"/>
  <c r="BF94" i="5"/>
  <c r="BU94" i="5"/>
  <c r="BF95" i="5"/>
  <c r="BU95" i="5"/>
  <c r="BF100" i="5"/>
  <c r="BU100" i="5"/>
  <c r="BF115" i="5"/>
  <c r="BU115" i="5"/>
  <c r="BF98" i="5"/>
  <c r="BU98" i="5"/>
  <c r="BF97" i="5"/>
  <c r="BU97" i="5"/>
  <c r="BF96" i="5"/>
  <c r="BU96" i="5"/>
  <c r="BF102" i="5"/>
  <c r="BU102" i="5"/>
  <c r="BF104" i="5"/>
  <c r="BU104" i="5"/>
  <c r="CB110" i="5"/>
  <c r="AQ100" i="5"/>
  <c r="AB100" i="5"/>
  <c r="AQ97" i="5"/>
  <c r="AB97" i="5"/>
  <c r="AQ115" i="5"/>
  <c r="AB115" i="5"/>
  <c r="AB98" i="5"/>
  <c r="AQ98" i="5"/>
  <c r="AB96" i="5"/>
  <c r="AQ96" i="5"/>
  <c r="AB102" i="5"/>
  <c r="AQ102" i="5"/>
  <c r="AB94" i="5"/>
  <c r="AQ94" i="5"/>
  <c r="AQ95" i="5"/>
  <c r="AB95" i="5"/>
  <c r="AB104" i="5"/>
  <c r="AQ104" i="5"/>
  <c r="AD110" i="5"/>
  <c r="I105" i="5"/>
  <c r="N29" i="5"/>
  <c r="O29" i="5"/>
  <c r="N30" i="5"/>
  <c r="O30" i="5"/>
  <c r="N31" i="5"/>
  <c r="O31" i="5"/>
  <c r="N39" i="5"/>
  <c r="O39" i="5"/>
  <c r="N40" i="5"/>
  <c r="O40" i="5"/>
  <c r="N41" i="5"/>
  <c r="O41" i="5"/>
  <c r="N53" i="5"/>
  <c r="O53" i="5"/>
  <c r="N69" i="5"/>
  <c r="O69" i="5"/>
  <c r="N79" i="5"/>
  <c r="O79" i="5"/>
  <c r="N80" i="5"/>
  <c r="O80" i="5"/>
  <c r="N81" i="5"/>
  <c r="O81" i="5"/>
  <c r="N86" i="5"/>
  <c r="O86" i="5"/>
  <c r="N87" i="5"/>
  <c r="O87" i="5"/>
  <c r="N88" i="5"/>
  <c r="O88" i="5"/>
  <c r="N105" i="5"/>
  <c r="O105" i="5"/>
  <c r="N106" i="5"/>
  <c r="O106" i="5"/>
  <c r="N107" i="5"/>
  <c r="O107" i="5"/>
  <c r="N110" i="5"/>
  <c r="O110" i="5"/>
  <c r="N111" i="5"/>
  <c r="O111" i="5"/>
  <c r="N112" i="5"/>
  <c r="O112" i="5"/>
  <c r="N116" i="5"/>
  <c r="O116" i="5"/>
  <c r="N117" i="5"/>
  <c r="O117" i="5"/>
  <c r="N118" i="5"/>
  <c r="O118" i="5"/>
  <c r="N119" i="5"/>
  <c r="O119" i="5"/>
  <c r="N120" i="5"/>
  <c r="O120" i="5"/>
  <c r="N6" i="5"/>
  <c r="O6" i="5"/>
  <c r="M30" i="5"/>
  <c r="M39" i="5"/>
  <c r="M40" i="5"/>
  <c r="M53" i="5"/>
  <c r="M79" i="5"/>
  <c r="M80" i="5"/>
  <c r="M86" i="5"/>
  <c r="M87" i="5"/>
  <c r="M105" i="5"/>
  <c r="M106" i="5"/>
  <c r="M110" i="5"/>
  <c r="M111" i="5"/>
  <c r="M116" i="5"/>
  <c r="M117" i="5"/>
  <c r="M119" i="5"/>
  <c r="M120" i="5"/>
  <c r="X116" i="5"/>
  <c r="X110" i="5"/>
  <c r="AS110" i="5" s="1"/>
  <c r="X105" i="5"/>
  <c r="X86" i="5"/>
  <c r="X79" i="5"/>
  <c r="X53" i="5"/>
  <c r="X29" i="5"/>
  <c r="A32" i="11"/>
  <c r="D3" i="10"/>
  <c r="I85" i="5"/>
  <c r="CB85" i="5" s="1"/>
  <c r="I83" i="5"/>
  <c r="CB83" i="5" s="1"/>
  <c r="I78" i="5"/>
  <c r="CB78" i="5" s="1"/>
  <c r="I76" i="5"/>
  <c r="CB76" i="5" s="1"/>
  <c r="I74" i="5"/>
  <c r="CB74" i="5" s="1"/>
  <c r="I73" i="5"/>
  <c r="CB73" i="5" s="1"/>
  <c r="I72" i="5"/>
  <c r="CB72" i="5" s="1"/>
  <c r="I71" i="5"/>
  <c r="CB71" i="5" s="1"/>
  <c r="I52" i="5"/>
  <c r="CB52" i="5" s="1"/>
  <c r="I50" i="5"/>
  <c r="CB50" i="5" s="1"/>
  <c r="I48" i="5"/>
  <c r="CB48" i="5" s="1"/>
  <c r="I46" i="5"/>
  <c r="CB46" i="5" s="1"/>
  <c r="I44" i="5"/>
  <c r="CB44" i="5" s="1"/>
  <c r="I43" i="5"/>
  <c r="CB43" i="5" s="1"/>
  <c r="I38" i="5"/>
  <c r="CB38" i="5" s="1"/>
  <c r="I36" i="5"/>
  <c r="CB36" i="5" s="1"/>
  <c r="I34" i="5"/>
  <c r="CB34" i="5" s="1"/>
  <c r="I33" i="5"/>
  <c r="A8" i="11"/>
  <c r="A23" i="11"/>
  <c r="A26" i="11"/>
  <c r="A14" i="11"/>
  <c r="GK105" i="5" l="1"/>
  <c r="GI43" i="5"/>
  <c r="GL43" i="5"/>
  <c r="GK43" i="5"/>
  <c r="GI72" i="5"/>
  <c r="GK72" i="5"/>
  <c r="GL72" i="5"/>
  <c r="GI105" i="5"/>
  <c r="GL105" i="5"/>
  <c r="GI110" i="5"/>
  <c r="GL110" i="5"/>
  <c r="GI46" i="5"/>
  <c r="GL46" i="5"/>
  <c r="GK46" i="5"/>
  <c r="GI52" i="5"/>
  <c r="GL52" i="5"/>
  <c r="GK52" i="5"/>
  <c r="GI71" i="5"/>
  <c r="GL71" i="5"/>
  <c r="GK71" i="5"/>
  <c r="GI73" i="5"/>
  <c r="GK73" i="5"/>
  <c r="GL73" i="5"/>
  <c r="GI48" i="5"/>
  <c r="GL48" i="5"/>
  <c r="GK48" i="5"/>
  <c r="GI76" i="5"/>
  <c r="GL76" i="5"/>
  <c r="GK76" i="5"/>
  <c r="GI44" i="5"/>
  <c r="GK44" i="5"/>
  <c r="GL44" i="5"/>
  <c r="GI50" i="5"/>
  <c r="GK50" i="5"/>
  <c r="GL50" i="5"/>
  <c r="GI78" i="5"/>
  <c r="GK78" i="5"/>
  <c r="GL78" i="5"/>
  <c r="GL83" i="5"/>
  <c r="GI83" i="5"/>
  <c r="GK83" i="5"/>
  <c r="GI34" i="5"/>
  <c r="GK34" i="5"/>
  <c r="GL34" i="5"/>
  <c r="GI85" i="5"/>
  <c r="GK85" i="5"/>
  <c r="GL85" i="5"/>
  <c r="GK38" i="5"/>
  <c r="GI38" i="5"/>
  <c r="GL38" i="5"/>
  <c r="GL74" i="5"/>
  <c r="GK74" i="5"/>
  <c r="GI74" i="5"/>
  <c r="GI36" i="5"/>
  <c r="GK36" i="5"/>
  <c r="GL36" i="5"/>
  <c r="BU105" i="5"/>
  <c r="BU33" i="5"/>
  <c r="CB33" i="5"/>
  <c r="BF78" i="5"/>
  <c r="BU78" i="5"/>
  <c r="BF74" i="5"/>
  <c r="BU74" i="5"/>
  <c r="BF83" i="5"/>
  <c r="BF86" i="5" s="1"/>
  <c r="BU83" i="5"/>
  <c r="BF34" i="5"/>
  <c r="BU34" i="5"/>
  <c r="BF76" i="5"/>
  <c r="BU76" i="5"/>
  <c r="BF36" i="5"/>
  <c r="BU36" i="5"/>
  <c r="BF46" i="5"/>
  <c r="BU46" i="5"/>
  <c r="BF38" i="5"/>
  <c r="BU38" i="5"/>
  <c r="BF73" i="5"/>
  <c r="BU73" i="5"/>
  <c r="BF85" i="5"/>
  <c r="BU85" i="5"/>
  <c r="BF44" i="5"/>
  <c r="BU44" i="5"/>
  <c r="BF48" i="5"/>
  <c r="BU48" i="5"/>
  <c r="BF71" i="5"/>
  <c r="BU71" i="5"/>
  <c r="BF43" i="5"/>
  <c r="BU43" i="5"/>
  <c r="BF50" i="5"/>
  <c r="BU50" i="5"/>
  <c r="BF52" i="5"/>
  <c r="BU52" i="5"/>
  <c r="BF72" i="5"/>
  <c r="BU72" i="5"/>
  <c r="BF105" i="5"/>
  <c r="AQ105" i="5"/>
  <c r="BF33" i="5"/>
  <c r="I39" i="5"/>
  <c r="AB105" i="5"/>
  <c r="AB43" i="5"/>
  <c r="AQ43" i="5"/>
  <c r="AQ33" i="5"/>
  <c r="AB33" i="5"/>
  <c r="AB34" i="5"/>
  <c r="AQ34" i="5"/>
  <c r="AQ85" i="5"/>
  <c r="AB85" i="5"/>
  <c r="AB44" i="5"/>
  <c r="AQ44" i="5"/>
  <c r="AQ36" i="5"/>
  <c r="AB36" i="5"/>
  <c r="AQ52" i="5"/>
  <c r="AB52" i="5"/>
  <c r="AB38" i="5"/>
  <c r="AQ38" i="5"/>
  <c r="AQ48" i="5"/>
  <c r="AB48" i="5"/>
  <c r="AQ50" i="5"/>
  <c r="AB50" i="5"/>
  <c r="AB71" i="5"/>
  <c r="AQ71" i="5"/>
  <c r="AB73" i="5"/>
  <c r="AQ73" i="5"/>
  <c r="AB74" i="5"/>
  <c r="AQ74" i="5"/>
  <c r="AB76" i="5"/>
  <c r="AQ76" i="5"/>
  <c r="AB78" i="5"/>
  <c r="AQ78" i="5"/>
  <c r="AB46" i="5"/>
  <c r="AQ46" i="5"/>
  <c r="AQ72" i="5"/>
  <c r="AB72" i="5"/>
  <c r="AB83" i="5"/>
  <c r="AQ83" i="5"/>
  <c r="I79" i="5"/>
  <c r="I53" i="5"/>
  <c r="I86" i="5"/>
  <c r="A29" i="11"/>
  <c r="A11" i="11"/>
  <c r="BU86" i="5" l="1"/>
  <c r="GK86" i="5"/>
  <c r="GK79" i="5"/>
  <c r="GK53" i="5"/>
  <c r="CB39" i="5"/>
  <c r="GK33" i="5"/>
  <c r="GK39" i="5" s="1"/>
  <c r="GL33" i="5"/>
  <c r="GI33" i="5"/>
  <c r="BU39" i="5"/>
  <c r="BU79" i="5"/>
  <c r="BF79" i="5"/>
  <c r="BF53" i="5"/>
  <c r="BF39" i="5"/>
  <c r="BU53" i="5"/>
  <c r="CB86" i="5"/>
  <c r="AQ86" i="5"/>
  <c r="AB86" i="5"/>
  <c r="AQ79" i="5"/>
  <c r="AB79" i="5"/>
  <c r="CB53" i="5"/>
  <c r="AB39" i="5"/>
  <c r="AQ39" i="5"/>
  <c r="CF39" i="5" s="1"/>
  <c r="AQ53" i="5"/>
  <c r="CB79" i="5"/>
  <c r="AB53" i="5"/>
  <c r="E9" i="10"/>
  <c r="I114" i="5"/>
  <c r="CB114" i="5" s="1"/>
  <c r="I19" i="5"/>
  <c r="CB19" i="5" s="1"/>
  <c r="GI86" i="5" l="1"/>
  <c r="GL86" i="5"/>
  <c r="GI19" i="5"/>
  <c r="GK19" i="5"/>
  <c r="GK18" i="5" s="1"/>
  <c r="GK29" i="5" s="1"/>
  <c r="GL19" i="5"/>
  <c r="GI79" i="5"/>
  <c r="GL79" i="5"/>
  <c r="GI114" i="5"/>
  <c r="GK114" i="5"/>
  <c r="GK116" i="5" s="1"/>
  <c r="GL114" i="5"/>
  <c r="GL39" i="5"/>
  <c r="DQ39" i="5"/>
  <c r="GI39" i="5"/>
  <c r="GI53" i="5"/>
  <c r="GL53" i="5"/>
  <c r="BF19" i="5"/>
  <c r="BU19" i="5"/>
  <c r="BF114" i="5"/>
  <c r="BF116" i="5" s="1"/>
  <c r="BU114" i="5"/>
  <c r="BU116" i="5" s="1"/>
  <c r="I18" i="5"/>
  <c r="AQ19" i="5"/>
  <c r="AB19" i="5"/>
  <c r="AQ114" i="5"/>
  <c r="AQ116" i="5" s="1"/>
  <c r="AB114" i="5"/>
  <c r="AB116" i="5" s="1"/>
  <c r="I116" i="5"/>
  <c r="E110" i="5"/>
  <c r="BF18" i="5" l="1"/>
  <c r="BF29" i="5" s="1"/>
  <c r="BG29" i="5" s="1"/>
  <c r="BG120" i="5" s="1"/>
  <c r="BU18" i="5"/>
  <c r="BU29" i="5" s="1"/>
  <c r="BV29" i="5" s="1"/>
  <c r="CB116" i="5"/>
  <c r="CB18" i="5"/>
  <c r="AQ18" i="5"/>
  <c r="AQ29" i="5" s="1"/>
  <c r="AB18" i="5"/>
  <c r="AB29" i="5" s="1"/>
  <c r="AC29" i="5" s="1"/>
  <c r="AC120" i="5" s="1"/>
  <c r="I29" i="5"/>
  <c r="I120" i="5" s="1"/>
  <c r="GI116" i="5" l="1"/>
  <c r="GL116" i="5"/>
  <c r="GI18" i="5"/>
  <c r="GL18" i="5"/>
  <c r="CB29" i="5"/>
  <c r="AR29" i="5"/>
  <c r="CF29" i="5"/>
  <c r="DQ29" i="5" l="1"/>
  <c r="GI29" i="5"/>
  <c r="GL29" i="5"/>
  <c r="CG29" i="5"/>
  <c r="AR120" i="5"/>
  <c r="CB120" i="5"/>
  <c r="GI120" i="5" l="1"/>
  <c r="GL120" i="5"/>
</calcChain>
</file>

<file path=xl/sharedStrings.xml><?xml version="1.0" encoding="utf-8"?>
<sst xmlns="http://schemas.openxmlformats.org/spreadsheetml/2006/main" count="544" uniqueCount="231">
  <si>
    <t>Budget Planning Guide</t>
  </si>
  <si>
    <t>Introduction</t>
  </si>
  <si>
    <t>Budget Categories</t>
  </si>
  <si>
    <t>Indirect Costs</t>
  </si>
  <si>
    <t>Budget</t>
  </si>
  <si>
    <t>XXXX-XX/YYYY</t>
  </si>
  <si>
    <t>Reallocation 1</t>
  </si>
  <si>
    <t>Clarification of the budget lines</t>
  </si>
  <si>
    <t>Cost Description</t>
  </si>
  <si>
    <t>Unit 
(e.g. piece, hour, day, month, flight, item, event, contract, amount up to)</t>
  </si>
  <si>
    <t># of units</t>
  </si>
  <si>
    <t>Costs per unit (in EUR)</t>
  </si>
  <si>
    <t>Total costs 
(in EUR)</t>
  </si>
  <si>
    <t>Human resources (employees)</t>
  </si>
  <si>
    <t xml:space="preserve">Salaries international/expat staff </t>
  </si>
  <si>
    <t>Salaries local staff</t>
  </si>
  <si>
    <t>2.</t>
  </si>
  <si>
    <t>Travel (employees)</t>
  </si>
  <si>
    <t>2.1.</t>
  </si>
  <si>
    <t>Per diems/accomodation</t>
  </si>
  <si>
    <t>2.1.1.</t>
  </si>
  <si>
    <t xml:space="preserve">International </t>
  </si>
  <si>
    <t>2.1.2.</t>
  </si>
  <si>
    <t xml:space="preserve">In country </t>
  </si>
  <si>
    <t>2.2.</t>
  </si>
  <si>
    <t>Flights</t>
  </si>
  <si>
    <t>2.2.1.</t>
  </si>
  <si>
    <t>2.3.</t>
  </si>
  <si>
    <t>Other Transportation</t>
  </si>
  <si>
    <t>2.3.1.</t>
  </si>
  <si>
    <t>Sub total Travel (employees)</t>
  </si>
  <si>
    <t xml:space="preserve">Equipment and Supplies </t>
  </si>
  <si>
    <t xml:space="preserve">Purchase or rent of vehicles </t>
  </si>
  <si>
    <t>3.1.1.</t>
  </si>
  <si>
    <t>Purchase of vehicles</t>
  </si>
  <si>
    <t>3.1.2.</t>
  </si>
  <si>
    <t>Rent of vehicles</t>
  </si>
  <si>
    <t>Office supplies (furniture, computer equipment)</t>
  </si>
  <si>
    <t>3.3.</t>
  </si>
  <si>
    <t>Machines, tools</t>
  </si>
  <si>
    <t>3.3.1.</t>
  </si>
  <si>
    <t>3.4.</t>
  </si>
  <si>
    <t>Spare parts/equipment for machines, tools</t>
  </si>
  <si>
    <t>3.4.1.</t>
  </si>
  <si>
    <t>3.5.</t>
  </si>
  <si>
    <t>Other supplies (please specify)</t>
  </si>
  <si>
    <t>3.5.1.</t>
  </si>
  <si>
    <t>4.</t>
  </si>
  <si>
    <t>Project office running costs</t>
  </si>
  <si>
    <t>4.1.</t>
  </si>
  <si>
    <t>Office</t>
  </si>
  <si>
    <t>4.1.1.</t>
  </si>
  <si>
    <t>Rent</t>
  </si>
  <si>
    <t>4.1.2.</t>
  </si>
  <si>
    <t>Communication</t>
  </si>
  <si>
    <t>4.1.3.</t>
  </si>
  <si>
    <t>Electricity, heating, maintenance</t>
  </si>
  <si>
    <t>4.1.4.</t>
  </si>
  <si>
    <t>Vehicle</t>
  </si>
  <si>
    <t>Bank fees</t>
  </si>
  <si>
    <t>5.</t>
  </si>
  <si>
    <t>Grant</t>
  </si>
  <si>
    <t>5.1.1.</t>
  </si>
  <si>
    <t>5.2.</t>
  </si>
  <si>
    <t>5.2.1.</t>
  </si>
  <si>
    <t>6.</t>
  </si>
  <si>
    <t>Other costs per outcome /output</t>
  </si>
  <si>
    <t>6.1.</t>
  </si>
  <si>
    <t>Outcome 1, Output 1.1</t>
  </si>
  <si>
    <t>6.1.1.</t>
  </si>
  <si>
    <t>Studies, assessments, research etc.</t>
  </si>
  <si>
    <t>Works and technical services</t>
  </si>
  <si>
    <t>Events and trainings</t>
  </si>
  <si>
    <t>Equipment and material input for beneficiaries</t>
  </si>
  <si>
    <t>…</t>
  </si>
  <si>
    <t>6.2.</t>
  </si>
  <si>
    <t>Outcome 1, Output 1.2</t>
  </si>
  <si>
    <t>6.2.1.</t>
  </si>
  <si>
    <t>….</t>
  </si>
  <si>
    <t>Outcome 2, Output 2.1</t>
  </si>
  <si>
    <t>…..</t>
  </si>
  <si>
    <t>Outcome 2, Output 2.2</t>
  </si>
  <si>
    <t>7.</t>
  </si>
  <si>
    <t>Visibility</t>
  </si>
  <si>
    <t>7.1.</t>
  </si>
  <si>
    <t>8.</t>
  </si>
  <si>
    <t>Evaluation</t>
  </si>
  <si>
    <t>8.1.</t>
  </si>
  <si>
    <t>External evaluation</t>
  </si>
  <si>
    <t>8.1.1.</t>
  </si>
  <si>
    <t>Mid-term evaluation</t>
  </si>
  <si>
    <t>End-evaluation</t>
  </si>
  <si>
    <t xml:space="preserve">Audit (expenditure verification) </t>
  </si>
  <si>
    <t>%</t>
  </si>
  <si>
    <t>TOTAL COSTS</t>
  </si>
  <si>
    <t>Sources of Funding</t>
  </si>
  <si>
    <t xml:space="preserve">Sub-grants </t>
  </si>
  <si>
    <t>The grant recipient is responsible for the correctness of the financial information provided in the budget.</t>
  </si>
  <si>
    <t xml:space="preserve">Reallocation  </t>
  </si>
  <si>
    <t>1.1.1.</t>
  </si>
  <si>
    <t>1.2.1.</t>
  </si>
  <si>
    <t>3.2.1.</t>
  </si>
  <si>
    <t>1.</t>
  </si>
  <si>
    <t>3.</t>
  </si>
  <si>
    <t>9.</t>
  </si>
  <si>
    <t>10.</t>
  </si>
  <si>
    <t>5.1.</t>
  </si>
  <si>
    <t>3.2.</t>
  </si>
  <si>
    <t>3.1.</t>
  </si>
  <si>
    <t>1.1.</t>
  </si>
  <si>
    <t>1.2.</t>
  </si>
  <si>
    <t>Justification</t>
  </si>
  <si>
    <t>Sub-grants</t>
  </si>
  <si>
    <t>Sub-grant</t>
  </si>
  <si>
    <t>ADC-Action Number</t>
  </si>
  <si>
    <t>Equipment and supplies needed by the grant recipient to manage the Action.</t>
  </si>
  <si>
    <t>Other contributions                       (enter new line for each donor)</t>
  </si>
  <si>
    <t xml:space="preserve">Contribution of grant recipient (applicant) </t>
  </si>
  <si>
    <t>Number of the Action</t>
  </si>
  <si>
    <t>Vehicle (e. g. fuel, insurance)</t>
  </si>
  <si>
    <t>Provide a narrative clarification of each budget line demonstrating the necessity of the costs and how they relate to the Action (through reference to the activities and/or results in the Project Document and Logical Framework).</t>
  </si>
  <si>
    <t xml:space="preserve">Justification of the calculation </t>
  </si>
  <si>
    <t xml:space="preserve">Explain the calculation of the estimated costs. Note that the estimation should be based on actual costs. </t>
  </si>
  <si>
    <t>Total costs as approved
(in EUR)</t>
  </si>
  <si>
    <t xml:space="preserve">This category refers to sub-grants to third parties.  </t>
  </si>
  <si>
    <t xml:space="preserve">An Action exceeding EUR 3 Mio. (programme) or EUR 2 Mio. (project) respectively, must be evaluated once during its cycle. An evaluation is always conducted by (an) independent, external evaluator(s) and should be budgeted adequately. ADA requires that at least 3 percent of the total budget (EUR 25.000 as minimum for smaller projects/programmes) are foreseen as evaluation costs. All types of evaluation as listed in the ADC Evaluation Policy (Chapter II.b.) can be covered under budget category 8. This includes evaluability studies but excludes baseline and endline studies and internal learning exercises. Only the procurement costs for an evaluation’s contract value with (an) external evalua-tor(s)/company(ies) (i.e. daily fees, travel, etc.) can be included under this category. Subcontracting of third parties for data collection should be avoided. Please consult the ADA-Guidelines for Programme and Project Evaluations for guidance, including whether and when to evaluate and how to estimate a realistic evaluation budget: https://www.entwicklung.at/en/ada/evaluation   </t>
  </si>
  <si>
    <t xml:space="preserve">Audit/expenditure verification </t>
  </si>
  <si>
    <t>Total funding in EUR</t>
  </si>
  <si>
    <t>ADA Grant                                       (round up to EUR 1,000.00)</t>
  </si>
  <si>
    <t xml:space="preserve">Cost Description </t>
  </si>
  <si>
    <t xml:space="preserve">Variation </t>
  </si>
  <si>
    <t>Budget reallocation as of DD.MM.YYYY</t>
  </si>
  <si>
    <t>7.1.1.</t>
  </si>
  <si>
    <t xml:space="preserve">- The budget must include costs related to the whole Action (e. g. project or programme), regardless the share financed by ADA.
- The budget must be presented in Euro. 
- Budget only for activities that you have described in the project document.
- Do not include in-kind contributions. They are constituted by non-financial resources (e. g. goods, equipment) and are not costs for financial reporting. Consequently, contributions in kind must not appear in the budget.
- Do not earmark contributions e. g. your own contribution to specific budget lines.
- Add sub-categories or budget lines if required.
</t>
  </si>
  <si>
    <t>For flights, indicate the place of departure and the destination. 
If information is not available, enter a global amount.</t>
  </si>
  <si>
    <t xml:space="preserve">For details, please refer to the "Visibility Guidelines of Austrian Development Cooperation". Only indicate procurement costs.  </t>
  </si>
  <si>
    <t xml:space="preserve"> </t>
  </si>
  <si>
    <t xml:space="preserve">Indirect costs must be proportionate to the duration and complexity of the Action and amounts to a maximum of 10 percent of the direct Action costs. They relate to the functioning and general activities of the grant recipient. They cannot be attributed entirely to the Action, but are still partially generated by it. Indirect costs may not include any direct costs included in other budget lines. The basis for the calculation are the actual direct costs of the Action as invoiced by the grant recipient and approved by ADA. </t>
  </si>
  <si>
    <t>Overarching costs</t>
  </si>
  <si>
    <t>Consumables</t>
  </si>
  <si>
    <t xml:space="preserve">Covers costs for employees of the grant recipient and of implementing partner organisations. 
If staff is not working full time for the Action, the percentage should be indicated in the justification of the calculation of the budget line and reflected in the number of units (not the cost per unit). </t>
  </si>
  <si>
    <t xml:space="preserve">This category includes all other costs that cannot be subsumed under other categories, however, they  are necessary for the implementation of the Action. Include only costs that are linked to the procurement of equipment and supplies, works or services for beneficiaries such as assessments, data collection, research, reviews, infrastructure investments, transportation, maintenance of vehicles, machines, kits, agricultural inputs, food items, non-food items, publications, media campaigns (not including project visibilty activities, see below), study visits and others. Include also costs for events such as conferences, workshops and trainings. </t>
  </si>
  <si>
    <r>
      <t>The contingency reserve for unforeseen expenditure must not exceed 5% of the direct costs of the Acti</t>
    </r>
    <r>
      <rPr>
        <sz val="10"/>
        <rFont val="Arial"/>
        <family val="2"/>
      </rPr>
      <t>on. A budget reallocation request must be approved by ADA to make use of the contingency.</t>
    </r>
    <r>
      <rPr>
        <sz val="10"/>
        <color rgb="FFFF0000"/>
        <rFont val="Arial"/>
        <family val="2"/>
      </rPr>
      <t xml:space="preserve"> </t>
    </r>
    <r>
      <rPr>
        <sz val="10"/>
        <color theme="1"/>
        <rFont val="Arial"/>
        <family val="2"/>
      </rPr>
      <t xml:space="preserve">  </t>
    </r>
  </si>
  <si>
    <t xml:space="preserve">Action Title: </t>
  </si>
  <si>
    <t>Action Title :</t>
  </si>
  <si>
    <t xml:space="preserve">Costs actually incurred by the grant recipient for the management of the Action in relation to the project office or a portion of these costs can be declared as direct eligible costs by applying the cost apportionment approach. Examples of possible cost distribution keys are:
- the number of staff assigned to the Action as a percentage of the maximum total number of staff that could work in the office;
- the office space occupied for the purpose of the Action as a percentage of the total available office space.
                                                                                                                                                                                                                                                                                                              A description of the project office, the services or resources, which it makes available, its overall capacity (where applicable), the costs to be apportioned and the proposed distribution key must be included in the Action Document (description of the project, programme etc.). 
The proposed cost apportionment approach should be included in the Budget (justification of the calculation) or an annex to the Budget. </t>
  </si>
  <si>
    <t>Budget Category</t>
  </si>
  <si>
    <t>Budget Sub-category</t>
  </si>
  <si>
    <t>Subtotal Travel (employees)</t>
  </si>
  <si>
    <t>Budget Line</t>
  </si>
  <si>
    <t>Per diems/accommodation</t>
  </si>
  <si>
    <t>Other transportation</t>
  </si>
  <si>
    <t xml:space="preserve">Consumables </t>
  </si>
  <si>
    <t>End-term evaluation</t>
  </si>
  <si>
    <r>
      <t>Reallocations between "budget categories" (as enumerated in the fir</t>
    </r>
    <r>
      <rPr>
        <sz val="10"/>
        <rFont val="Arial"/>
        <family val="2"/>
      </rPr>
      <t>st column</t>
    </r>
    <r>
      <rPr>
        <sz val="10"/>
        <color theme="1"/>
        <rFont val="Arial"/>
        <family val="2"/>
      </rPr>
      <t xml:space="preserve"> of the b) Budget) are subject to prior approval by ADA.</t>
    </r>
    <r>
      <rPr>
        <sz val="10"/>
        <rFont val="Arial"/>
        <family val="2"/>
      </rPr>
      <t xml:space="preserve"> If reallocations between "sub-categories" (as enumerated in the second column of the b) Budget) are subject to prior approval, this will be stipulated in the grant agreement. </t>
    </r>
    <r>
      <rPr>
        <sz val="10"/>
        <color theme="1"/>
        <rFont val="Arial"/>
        <family val="2"/>
      </rPr>
      <t xml:space="preserve">Check the limits in the grant agreement. An increase must be covered by savings in other budget categories. The approved total costs of the Action must not be exceeded. The budget template includes the format for the reallocation (scroll to the right edge of the budget template). </t>
    </r>
  </si>
  <si>
    <r>
      <t xml:space="preserve">Total Sources of Funding and Total Action Costs must be identical.                                  </t>
    </r>
    <r>
      <rPr>
        <b/>
        <sz val="11"/>
        <color theme="1"/>
        <rFont val="Calibri"/>
        <family val="2"/>
        <scheme val="minor"/>
      </rPr>
      <t>The amount must be rounded to whole numbers.</t>
    </r>
    <r>
      <rPr>
        <sz val="11"/>
        <color theme="1"/>
        <rFont val="Calibri"/>
        <family val="2"/>
        <scheme val="minor"/>
      </rPr>
      <t xml:space="preserve"> </t>
    </r>
  </si>
  <si>
    <t>purchase price</t>
  </si>
  <si>
    <t>useful life / years</t>
  </si>
  <si>
    <t>depreciation period / months</t>
  </si>
  <si>
    <t>investment</t>
  </si>
  <si>
    <t>1.1.2.</t>
  </si>
  <si>
    <t>1.1.3.</t>
  </si>
  <si>
    <t>1.1.4.</t>
  </si>
  <si>
    <t>1.1.5.</t>
  </si>
  <si>
    <t>1.1.6.</t>
  </si>
  <si>
    <t>1.1.7.</t>
  </si>
  <si>
    <t>1.1.8.</t>
  </si>
  <si>
    <t>1.1.9.</t>
  </si>
  <si>
    <t>1.1.10.</t>
  </si>
  <si>
    <t>1.2.2.</t>
  </si>
  <si>
    <t>1.2.3.</t>
  </si>
  <si>
    <t>1.2.4.</t>
  </si>
  <si>
    <t>1.2.5.</t>
  </si>
  <si>
    <t>1.2.6.</t>
  </si>
  <si>
    <t>1.2.7.</t>
  </si>
  <si>
    <t>1.2.8.</t>
  </si>
  <si>
    <t>1.2.9.</t>
  </si>
  <si>
    <t>1.2.10.</t>
  </si>
  <si>
    <t>Depreciation</t>
  </si>
  <si>
    <t>Reallocations 1</t>
  </si>
  <si>
    <t>Reallocation 2</t>
  </si>
  <si>
    <t>Reallocations 2</t>
  </si>
  <si>
    <t>current budget</t>
  </si>
  <si>
    <t>IFR 1</t>
  </si>
  <si>
    <t>total expenditure</t>
  </si>
  <si>
    <t>IFR 2</t>
  </si>
  <si>
    <t>residual budget</t>
  </si>
  <si>
    <t>total  DD.MM.YYYY</t>
  </si>
  <si>
    <t>total DD.MM.YYYY</t>
  </si>
  <si>
    <t>5.1.2.</t>
  </si>
  <si>
    <t>5.1.3.</t>
  </si>
  <si>
    <t>5.1.4.</t>
  </si>
  <si>
    <t>5.3.</t>
  </si>
  <si>
    <t>5.3.1.</t>
  </si>
  <si>
    <t>7.0.</t>
  </si>
  <si>
    <t>7.0.1.</t>
  </si>
  <si>
    <t>7.0.2.</t>
  </si>
  <si>
    <t>7.0.3</t>
  </si>
  <si>
    <t>7.1.2.</t>
  </si>
  <si>
    <t>7.1.3.</t>
  </si>
  <si>
    <t>7.1.4.</t>
  </si>
  <si>
    <t>7.2.1.</t>
  </si>
  <si>
    <t>7.2.</t>
  </si>
  <si>
    <t>7.3.</t>
  </si>
  <si>
    <t>7.3.1.</t>
  </si>
  <si>
    <t>7.4.</t>
  </si>
  <si>
    <t>7.4.1.</t>
  </si>
  <si>
    <t>9.1.</t>
  </si>
  <si>
    <t>9.1.1.</t>
  </si>
  <si>
    <t>9.1.2.</t>
  </si>
  <si>
    <t>4.1.5.</t>
  </si>
  <si>
    <t>4.1.6.</t>
  </si>
  <si>
    <t>4.1.7.</t>
  </si>
  <si>
    <t>4.1.8.</t>
  </si>
  <si>
    <t>4.1.9.</t>
  </si>
  <si>
    <t>4.1.10.</t>
  </si>
  <si>
    <t>Reallocations 3</t>
  </si>
  <si>
    <t>Reallocations 4</t>
  </si>
  <si>
    <t>IFR3</t>
  </si>
  <si>
    <t>IFR 4</t>
  </si>
  <si>
    <t>IFR 5</t>
  </si>
  <si>
    <t>IFR 6</t>
  </si>
  <si>
    <t>IFR 7</t>
  </si>
  <si>
    <t>IFR 8</t>
  </si>
  <si>
    <t>IFR 9</t>
  </si>
  <si>
    <t>IFR 10</t>
  </si>
  <si>
    <t>IFR 11</t>
  </si>
  <si>
    <t>IFR 12</t>
  </si>
  <si>
    <t>Reallocation 3</t>
  </si>
  <si>
    <t>Reallocation 4</t>
  </si>
  <si>
    <t>IFR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</si>
</sst>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0.00_ ;[Red]\-#,##0.00\ "/>
    <numFmt numFmtId="166" formatCode="#0&quot;.&quot;"/>
    <numFmt numFmtId="167" formatCode="#0&quot;.&quot;0&quot;.&quot;"/>
    <numFmt numFmtId="168" formatCode="#0&quot;.&quot;0&quot;.&quot;0&quot;.&quot;"/>
    <numFmt numFmtId="169" formatCode="&quot;€&quot;\ #,##0"/>
  </numFmts>
  <fonts count="25" x14ac:knownFonts="1">
    <font>
      <sz val="11"/>
      <color theme="1"/>
      <name val="Calibri"/>
      <family val="2"/>
      <scheme val="minor"/>
    </font>
    <font>
      <sz val="10"/>
      <name val="Arial"/>
      <family val="2"/>
    </font>
    <font>
      <b/>
      <sz val="10"/>
      <name val="Arial"/>
      <family val="2"/>
    </font>
    <font>
      <sz val="8"/>
      <name val="Arial"/>
      <family val="2"/>
    </font>
    <font>
      <sz val="10"/>
      <color theme="1"/>
      <name val="Calibri"/>
      <family val="2"/>
      <scheme val="minor"/>
    </font>
    <font>
      <b/>
      <sz val="8"/>
      <name val="Arial"/>
      <family val="2"/>
    </font>
    <font>
      <b/>
      <sz val="11"/>
      <color theme="1"/>
      <name val="Calibri"/>
      <family val="2"/>
      <scheme val="minor"/>
    </font>
    <font>
      <b/>
      <sz val="12"/>
      <name val="Arial"/>
      <family val="2"/>
    </font>
    <font>
      <b/>
      <sz val="11"/>
      <name val="Arial"/>
      <family val="2"/>
    </font>
    <font>
      <sz val="10"/>
      <color theme="1"/>
      <name val="Arial"/>
      <family val="2"/>
    </font>
    <font>
      <sz val="11"/>
      <color theme="1"/>
      <name val="Calibri"/>
      <family val="2"/>
      <scheme val="minor"/>
    </font>
    <font>
      <b/>
      <sz val="14"/>
      <name val="Arial"/>
      <family val="2"/>
    </font>
    <font>
      <b/>
      <sz val="24"/>
      <name val="Arial"/>
      <family val="2"/>
    </font>
    <font>
      <b/>
      <sz val="12"/>
      <color theme="1"/>
      <name val="Arial"/>
      <family val="2"/>
    </font>
    <font>
      <b/>
      <sz val="9"/>
      <name val="Arial"/>
      <family val="2"/>
    </font>
    <font>
      <b/>
      <sz val="10"/>
      <color theme="1"/>
      <name val="Arial"/>
      <family val="2"/>
    </font>
    <font>
      <sz val="11"/>
      <color rgb="FFFF0000"/>
      <name val="Calibri"/>
      <family val="2"/>
      <scheme val="minor"/>
    </font>
    <font>
      <b/>
      <sz val="10"/>
      <color rgb="FF000000"/>
      <name val="Arial"/>
      <family val="2"/>
    </font>
    <font>
      <sz val="10"/>
      <color rgb="FF000000"/>
      <name val="Arial"/>
      <family val="2"/>
    </font>
    <font>
      <sz val="11"/>
      <color theme="1"/>
      <name val="Calibri"/>
      <family val="2"/>
    </font>
    <font>
      <b/>
      <sz val="11"/>
      <color rgb="FFFF0000"/>
      <name val="Calibri"/>
      <family val="2"/>
      <scheme val="minor"/>
    </font>
    <font>
      <sz val="11"/>
      <name val="Calibri"/>
      <family val="2"/>
      <scheme val="minor"/>
    </font>
    <font>
      <sz val="10"/>
      <color rgb="FFFF0000"/>
      <name val="Arial"/>
      <family val="2"/>
    </font>
    <font>
      <sz val="9"/>
      <name val="Arial"/>
      <family val="2"/>
    </font>
    <font>
      <sz val="11"/>
      <color theme="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49998474074526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indexed="64"/>
      </top>
      <bottom style="medium">
        <color auto="1"/>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0" fontId="1" fillId="0" borderId="0"/>
    <xf numFmtId="164" fontId="1" fillId="0" borderId="0" applyFont="0" applyFill="0" applyBorder="0" applyAlignment="0" applyProtection="0"/>
    <xf numFmtId="9" fontId="10" fillId="0" borderId="0" applyFont="0" applyFill="0" applyBorder="0" applyAlignment="0" applyProtection="0"/>
    <xf numFmtId="0" fontId="1" fillId="0" borderId="0"/>
    <xf numFmtId="0" fontId="1" fillId="0" borderId="0"/>
    <xf numFmtId="43" fontId="10" fillId="0" borderId="0" applyFont="0" applyFill="0" applyBorder="0" applyAlignment="0" applyProtection="0"/>
  </cellStyleXfs>
  <cellXfs count="556">
    <xf numFmtId="0" fontId="0" fillId="0" borderId="0" xfId="0"/>
    <xf numFmtId="0" fontId="0" fillId="2" borderId="0" xfId="0" applyFill="1"/>
    <xf numFmtId="0" fontId="0" fillId="2" borderId="12" xfId="0" applyFill="1" applyBorder="1"/>
    <xf numFmtId="0" fontId="0" fillId="2" borderId="10" xfId="0" applyFill="1" applyBorder="1"/>
    <xf numFmtId="0" fontId="0" fillId="4" borderId="0" xfId="0" applyFill="1"/>
    <xf numFmtId="0" fontId="0" fillId="2" borderId="9" xfId="0" applyFill="1" applyBorder="1"/>
    <xf numFmtId="0" fontId="0" fillId="2" borderId="6" xfId="0" applyFill="1" applyBorder="1"/>
    <xf numFmtId="0" fontId="0" fillId="2" borderId="8" xfId="0" applyFill="1" applyBorder="1"/>
    <xf numFmtId="0" fontId="0" fillId="2" borderId="7" xfId="0" applyFill="1" applyBorder="1"/>
    <xf numFmtId="0" fontId="0" fillId="2" borderId="11" xfId="0" applyFill="1" applyBorder="1"/>
    <xf numFmtId="0" fontId="0" fillId="2" borderId="5" xfId="0" applyFill="1" applyBorder="1"/>
    <xf numFmtId="49" fontId="0" fillId="2" borderId="8" xfId="0" applyNumberFormat="1" applyFill="1" applyBorder="1"/>
    <xf numFmtId="49" fontId="0" fillId="2" borderId="0" xfId="0" applyNumberFormat="1" applyFill="1"/>
    <xf numFmtId="49" fontId="5" fillId="2" borderId="7" xfId="0" applyNumberFormat="1" applyFont="1" applyFill="1" applyBorder="1" applyAlignment="1">
      <alignment horizontal="center" vertical="top" wrapText="1"/>
    </xf>
    <xf numFmtId="165" fontId="5" fillId="2" borderId="7" xfId="0" applyNumberFormat="1" applyFont="1" applyFill="1" applyBorder="1" applyAlignment="1">
      <alignment horizontal="center" vertical="top" wrapText="1"/>
    </xf>
    <xf numFmtId="49" fontId="0" fillId="2" borderId="6" xfId="0" applyNumberFormat="1" applyFill="1" applyBorder="1"/>
    <xf numFmtId="49" fontId="0" fillId="4" borderId="0" xfId="0" applyNumberFormat="1" applyFill="1"/>
    <xf numFmtId="0" fontId="0" fillId="2" borderId="14" xfId="0" applyFill="1" applyBorder="1"/>
    <xf numFmtId="0" fontId="7" fillId="2" borderId="0" xfId="0" applyFont="1" applyFill="1"/>
    <xf numFmtId="49" fontId="7" fillId="2" borderId="0" xfId="0" applyNumberFormat="1" applyFont="1" applyFill="1" applyAlignment="1">
      <alignment vertical="top"/>
    </xf>
    <xf numFmtId="49" fontId="0" fillId="2" borderId="8" xfId="0" applyNumberFormat="1" applyFill="1" applyBorder="1" applyAlignment="1">
      <alignment horizontal="right" vertical="top"/>
    </xf>
    <xf numFmtId="49" fontId="0" fillId="2" borderId="6" xfId="0" applyNumberFormat="1" applyFill="1" applyBorder="1" applyAlignment="1">
      <alignment horizontal="right" vertical="top"/>
    </xf>
    <xf numFmtId="49" fontId="0" fillId="4" borderId="0" xfId="0" applyNumberFormat="1" applyFill="1" applyAlignment="1">
      <alignment horizontal="right" vertical="top"/>
    </xf>
    <xf numFmtId="0" fontId="1" fillId="4" borderId="0" xfId="4" applyFill="1"/>
    <xf numFmtId="0" fontId="4" fillId="0" borderId="0" xfId="0" applyFont="1"/>
    <xf numFmtId="0" fontId="0" fillId="4" borderId="21" xfId="0" applyFill="1" applyBorder="1"/>
    <xf numFmtId="0" fontId="0" fillId="4" borderId="22" xfId="0" applyFill="1" applyBorder="1"/>
    <xf numFmtId="0" fontId="0" fillId="4" borderId="23" xfId="0" applyFill="1" applyBorder="1"/>
    <xf numFmtId="0" fontId="0" fillId="4" borderId="16" xfId="0" applyFill="1" applyBorder="1"/>
    <xf numFmtId="0" fontId="13" fillId="2" borderId="21" xfId="0" applyFont="1" applyFill="1" applyBorder="1" applyAlignment="1">
      <alignment horizontal="left" vertical="center"/>
    </xf>
    <xf numFmtId="0" fontId="0" fillId="4" borderId="17" xfId="0" applyFill="1" applyBorder="1"/>
    <xf numFmtId="0" fontId="13" fillId="2" borderId="16" xfId="0" applyFont="1" applyFill="1" applyBorder="1" applyAlignment="1">
      <alignment horizontal="left" vertical="center"/>
    </xf>
    <xf numFmtId="0" fontId="2" fillId="2" borderId="21" xfId="5" applyFont="1" applyFill="1" applyBorder="1" applyAlignment="1">
      <alignment vertical="center" wrapText="1"/>
    </xf>
    <xf numFmtId="0" fontId="2" fillId="2" borderId="22" xfId="5" applyFont="1" applyFill="1" applyBorder="1" applyAlignment="1">
      <alignment vertical="center" wrapText="1"/>
    </xf>
    <xf numFmtId="0" fontId="2" fillId="2" borderId="24" xfId="5" applyFont="1" applyFill="1" applyBorder="1" applyAlignment="1">
      <alignment vertical="center" wrapText="1"/>
    </xf>
    <xf numFmtId="0" fontId="2" fillId="2" borderId="2" xfId="5" applyFont="1" applyFill="1" applyBorder="1" applyAlignment="1">
      <alignment vertical="center" wrapText="1"/>
    </xf>
    <xf numFmtId="0" fontId="0" fillId="4" borderId="18" xfId="0" applyFill="1" applyBorder="1"/>
    <xf numFmtId="0" fontId="0" fillId="4" borderId="19" xfId="0" applyFill="1" applyBorder="1"/>
    <xf numFmtId="0" fontId="0" fillId="4" borderId="20" xfId="0" applyFill="1" applyBorder="1"/>
    <xf numFmtId="0" fontId="2" fillId="2" borderId="18" xfId="5" applyFont="1" applyFill="1" applyBorder="1" applyAlignment="1">
      <alignment horizontal="left" vertical="center" wrapText="1"/>
    </xf>
    <xf numFmtId="0" fontId="2" fillId="2" borderId="19" xfId="5" applyFont="1" applyFill="1" applyBorder="1" applyAlignment="1">
      <alignment horizontal="left" vertical="center" wrapText="1"/>
    </xf>
    <xf numFmtId="0" fontId="11" fillId="2" borderId="4" xfId="4" applyFont="1" applyFill="1" applyBorder="1"/>
    <xf numFmtId="0" fontId="9" fillId="0" borderId="13" xfId="0" applyFont="1" applyBorder="1" applyAlignment="1">
      <alignment vertical="top" wrapText="1"/>
    </xf>
    <xf numFmtId="0" fontId="4" fillId="4" borderId="0" xfId="0" applyFont="1" applyFill="1"/>
    <xf numFmtId="0" fontId="11" fillId="2" borderId="3" xfId="4" applyFont="1" applyFill="1" applyBorder="1"/>
    <xf numFmtId="0" fontId="9" fillId="0" borderId="0" xfId="0" applyFont="1" applyAlignment="1">
      <alignment vertical="top" wrapText="1"/>
    </xf>
    <xf numFmtId="3" fontId="5" fillId="2" borderId="4" xfId="0" applyNumberFormat="1" applyFont="1" applyFill="1" applyBorder="1" applyAlignment="1">
      <alignment horizontal="center" vertical="top" wrapText="1"/>
    </xf>
    <xf numFmtId="4" fontId="11" fillId="2" borderId="4" xfId="4" applyNumberFormat="1" applyFont="1" applyFill="1" applyBorder="1"/>
    <xf numFmtId="0" fontId="2" fillId="2" borderId="7" xfId="1" applyFont="1" applyFill="1" applyBorder="1" applyAlignment="1">
      <alignment horizontal="left" vertical="top" wrapText="1"/>
    </xf>
    <xf numFmtId="3" fontId="0" fillId="2" borderId="8" xfId="0" applyNumberFormat="1" applyFill="1" applyBorder="1"/>
    <xf numFmtId="0" fontId="0" fillId="2" borderId="0" xfId="0" applyFill="1" applyAlignment="1">
      <alignment vertical="top" wrapText="1"/>
    </xf>
    <xf numFmtId="0" fontId="0" fillId="2" borderId="0" xfId="0" applyFill="1" applyAlignment="1">
      <alignment horizontal="left" vertical="top" wrapText="1"/>
    </xf>
    <xf numFmtId="3" fontId="0" fillId="2" borderId="0" xfId="0" applyNumberFormat="1" applyFill="1"/>
    <xf numFmtId="3" fontId="0" fillId="4" borderId="0" xfId="0" applyNumberFormat="1" applyFill="1"/>
    <xf numFmtId="0" fontId="15" fillId="2" borderId="13" xfId="0" applyFont="1" applyFill="1" applyBorder="1" applyAlignment="1">
      <alignment vertical="top" wrapText="1"/>
    </xf>
    <xf numFmtId="0" fontId="9" fillId="0" borderId="14" xfId="0" applyFont="1" applyBorder="1" applyAlignment="1">
      <alignment vertical="top" wrapText="1"/>
    </xf>
    <xf numFmtId="0" fontId="0" fillId="4" borderId="0" xfId="0" applyFill="1" applyAlignment="1">
      <alignment wrapText="1"/>
    </xf>
    <xf numFmtId="0" fontId="16" fillId="4" borderId="0" xfId="0" applyFont="1" applyFill="1"/>
    <xf numFmtId="0" fontId="1" fillId="0" borderId="13" xfId="0" applyFont="1" applyBorder="1" applyAlignment="1">
      <alignment vertical="top" wrapText="1"/>
    </xf>
    <xf numFmtId="0" fontId="18" fillId="0" borderId="13" xfId="0" applyFont="1" applyBorder="1" applyAlignment="1">
      <alignment vertical="top" wrapText="1"/>
    </xf>
    <xf numFmtId="0" fontId="16" fillId="2" borderId="12" xfId="0" applyFont="1" applyFill="1" applyBorder="1"/>
    <xf numFmtId="49" fontId="0" fillId="2" borderId="0" xfId="0" applyNumberFormat="1" applyFill="1" applyAlignment="1">
      <alignment horizontal="right" vertical="top"/>
    </xf>
    <xf numFmtId="3" fontId="0" fillId="2" borderId="6" xfId="0" applyNumberFormat="1" applyFill="1" applyBorder="1"/>
    <xf numFmtId="0" fontId="16" fillId="2" borderId="11" xfId="0" applyFont="1" applyFill="1" applyBorder="1"/>
    <xf numFmtId="49" fontId="2" fillId="3" borderId="7" xfId="1" applyNumberFormat="1" applyFont="1" applyFill="1" applyBorder="1" applyAlignment="1">
      <alignment horizontal="center" vertical="top" wrapText="1"/>
    </xf>
    <xf numFmtId="49" fontId="2" fillId="5" borderId="7" xfId="1" applyNumberFormat="1" applyFont="1" applyFill="1" applyBorder="1" applyAlignment="1">
      <alignment horizontal="center" vertical="top" wrapText="1"/>
    </xf>
    <xf numFmtId="0" fontId="9" fillId="0" borderId="11" xfId="0" applyFont="1" applyBorder="1" applyAlignment="1" applyProtection="1">
      <alignment horizontal="left" vertical="top" wrapText="1"/>
      <protection locked="0"/>
    </xf>
    <xf numFmtId="49" fontId="1" fillId="0" borderId="11" xfId="1" applyNumberFormat="1" applyBorder="1" applyAlignment="1" applyProtection="1">
      <alignment horizontal="left" vertical="top" wrapText="1"/>
      <protection locked="0"/>
    </xf>
    <xf numFmtId="0" fontId="1" fillId="3" borderId="1" xfId="1" applyFill="1" applyBorder="1" applyAlignment="1">
      <alignment horizontal="left" vertical="top" wrapText="1"/>
    </xf>
    <xf numFmtId="0" fontId="1" fillId="3" borderId="2" xfId="1" applyFill="1" applyBorder="1" applyAlignment="1">
      <alignment horizontal="left" vertical="top" wrapText="1"/>
    </xf>
    <xf numFmtId="4" fontId="2" fillId="3" borderId="2" xfId="2" applyNumberFormat="1" applyFont="1" applyFill="1" applyBorder="1" applyAlignment="1" applyProtection="1">
      <alignment horizontal="left" vertical="top" wrapText="1"/>
    </xf>
    <xf numFmtId="49" fontId="2" fillId="3" borderId="2" xfId="2" applyNumberFormat="1" applyFont="1" applyFill="1" applyBorder="1" applyAlignment="1" applyProtection="1">
      <alignment horizontal="left" vertical="top" wrapText="1"/>
    </xf>
    <xf numFmtId="0" fontId="1" fillId="2" borderId="0" xfId="1" applyFill="1" applyAlignment="1">
      <alignment horizontal="left" vertical="top" wrapText="1"/>
    </xf>
    <xf numFmtId="4" fontId="2" fillId="2" borderId="0" xfId="2" applyNumberFormat="1" applyFont="1" applyFill="1" applyBorder="1" applyAlignment="1" applyProtection="1">
      <alignment horizontal="left" vertical="top" wrapText="1"/>
    </xf>
    <xf numFmtId="49" fontId="2" fillId="2" borderId="0" xfId="2" applyNumberFormat="1" applyFont="1" applyFill="1" applyBorder="1" applyAlignment="1" applyProtection="1">
      <alignment horizontal="left" vertical="top" wrapText="1"/>
    </xf>
    <xf numFmtId="49" fontId="0" fillId="2" borderId="13" xfId="0" applyNumberFormat="1" applyFill="1" applyBorder="1" applyAlignment="1">
      <alignment horizontal="left" vertical="top"/>
    </xf>
    <xf numFmtId="4" fontId="1" fillId="0" borderId="13" xfId="2" applyNumberFormat="1" applyFont="1" applyFill="1" applyBorder="1" applyAlignment="1" applyProtection="1">
      <alignment horizontal="left" vertical="top" wrapText="1"/>
    </xf>
    <xf numFmtId="0" fontId="1" fillId="0" borderId="3" xfId="1" applyBorder="1" applyAlignment="1">
      <alignment horizontal="left" vertical="top" wrapText="1"/>
    </xf>
    <xf numFmtId="0" fontId="1" fillId="0" borderId="14" xfId="1" applyBorder="1" applyAlignment="1">
      <alignment horizontal="left" vertical="top" wrapText="1"/>
    </xf>
    <xf numFmtId="49" fontId="1" fillId="0" borderId="14" xfId="1" applyNumberFormat="1" applyBorder="1" applyAlignment="1">
      <alignment horizontal="left" vertical="top" wrapText="1"/>
    </xf>
    <xf numFmtId="49" fontId="0" fillId="2" borderId="3" xfId="0" applyNumberFormat="1" applyFill="1" applyBorder="1" applyAlignment="1">
      <alignment horizontal="left" vertical="top"/>
    </xf>
    <xf numFmtId="0" fontId="1" fillId="2" borderId="1" xfId="1" applyFill="1" applyBorder="1" applyAlignment="1">
      <alignment horizontal="left" vertical="top" wrapText="1"/>
    </xf>
    <xf numFmtId="0" fontId="1" fillId="4" borderId="14" xfId="1" applyFill="1" applyBorder="1" applyAlignment="1">
      <alignment horizontal="left" vertical="top" wrapText="1"/>
    </xf>
    <xf numFmtId="49" fontId="1" fillId="4" borderId="14" xfId="1" applyNumberFormat="1" applyFill="1" applyBorder="1" applyAlignment="1">
      <alignment horizontal="left" vertical="top" wrapText="1"/>
    </xf>
    <xf numFmtId="0" fontId="1" fillId="4" borderId="13" xfId="1" applyFill="1" applyBorder="1" applyAlignment="1">
      <alignment horizontal="left" vertical="top" wrapText="1"/>
    </xf>
    <xf numFmtId="0" fontId="2" fillId="3" borderId="1" xfId="1" applyFont="1" applyFill="1" applyBorder="1" applyAlignment="1">
      <alignment horizontal="left" vertical="top" wrapText="1"/>
    </xf>
    <xf numFmtId="49" fontId="2" fillId="3" borderId="2" xfId="1" applyNumberFormat="1" applyFont="1" applyFill="1" applyBorder="1" applyAlignment="1">
      <alignment horizontal="left" vertical="top" wrapText="1"/>
    </xf>
    <xf numFmtId="49" fontId="1" fillId="2" borderId="0" xfId="1" applyNumberFormat="1" applyFill="1" applyAlignment="1">
      <alignment horizontal="left" vertical="top" wrapText="1"/>
    </xf>
    <xf numFmtId="49" fontId="1" fillId="0" borderId="7" xfId="1" applyNumberFormat="1" applyBorder="1" applyAlignment="1" applyProtection="1">
      <alignment horizontal="left" vertical="top" wrapText="1"/>
      <protection locked="0"/>
    </xf>
    <xf numFmtId="167" fontId="1" fillId="2" borderId="3" xfId="1" applyNumberFormat="1" applyFill="1" applyBorder="1" applyAlignment="1">
      <alignment horizontal="left" vertical="top" wrapText="1"/>
    </xf>
    <xf numFmtId="0" fontId="1" fillId="0" borderId="13" xfId="1" applyBorder="1" applyAlignment="1">
      <alignment horizontal="left" vertical="top" wrapText="1"/>
    </xf>
    <xf numFmtId="49" fontId="1" fillId="0" borderId="13" xfId="1" applyNumberFormat="1" applyBorder="1" applyAlignment="1">
      <alignment horizontal="left" vertical="top" wrapText="1"/>
    </xf>
    <xf numFmtId="0" fontId="1" fillId="4" borderId="3" xfId="1" applyFill="1" applyBorder="1" applyAlignment="1">
      <alignment horizontal="left" vertical="top" wrapText="1"/>
    </xf>
    <xf numFmtId="49" fontId="1" fillId="4" borderId="3" xfId="1" applyNumberFormat="1" applyFill="1" applyBorder="1" applyAlignment="1">
      <alignment horizontal="left" vertical="top" wrapText="1"/>
    </xf>
    <xf numFmtId="0" fontId="1" fillId="4" borderId="4" xfId="1" applyFill="1" applyBorder="1" applyAlignment="1">
      <alignment horizontal="left" vertical="top" wrapText="1"/>
    </xf>
    <xf numFmtId="49" fontId="1" fillId="4" borderId="4" xfId="1" applyNumberFormat="1" applyFill="1" applyBorder="1" applyAlignment="1">
      <alignment horizontal="left" vertical="top" wrapText="1"/>
    </xf>
    <xf numFmtId="0" fontId="1" fillId="2" borderId="3" xfId="1" applyFill="1" applyBorder="1" applyAlignment="1">
      <alignment horizontal="left" vertical="top" wrapText="1"/>
    </xf>
    <xf numFmtId="0" fontId="2" fillId="2" borderId="0" xfId="1" applyFont="1" applyFill="1" applyAlignment="1">
      <alignment horizontal="left" vertical="top" wrapText="1"/>
    </xf>
    <xf numFmtId="49" fontId="2" fillId="2" borderId="0" xfId="1" applyNumberFormat="1" applyFont="1" applyFill="1" applyAlignment="1">
      <alignment horizontal="left" vertical="top" wrapText="1"/>
    </xf>
    <xf numFmtId="0" fontId="9" fillId="0" borderId="13" xfId="0" applyFont="1" applyBorder="1" applyAlignment="1">
      <alignment horizontal="left" vertical="top" wrapText="1"/>
    </xf>
    <xf numFmtId="0" fontId="1" fillId="0" borderId="13" xfId="0" applyFont="1" applyBorder="1" applyAlignment="1">
      <alignment horizontal="left" vertical="top"/>
    </xf>
    <xf numFmtId="0" fontId="9" fillId="4" borderId="3" xfId="0" applyFont="1" applyFill="1" applyBorder="1" applyAlignment="1">
      <alignment horizontal="left" vertical="top"/>
    </xf>
    <xf numFmtId="49" fontId="1" fillId="4" borderId="11" xfId="1" applyNumberFormat="1" applyFill="1" applyBorder="1" applyAlignment="1">
      <alignment horizontal="left" vertical="top" wrapText="1"/>
    </xf>
    <xf numFmtId="0" fontId="1" fillId="0" borderId="11" xfId="1" applyBorder="1" applyAlignment="1" applyProtection="1">
      <alignment horizontal="left" vertical="top" wrapText="1"/>
      <protection locked="0"/>
    </xf>
    <xf numFmtId="0" fontId="1" fillId="4" borderId="3" xfId="1" applyFill="1" applyBorder="1" applyAlignment="1" applyProtection="1">
      <alignment horizontal="left" vertical="top" wrapText="1"/>
      <protection locked="0"/>
    </xf>
    <xf numFmtId="0" fontId="1" fillId="3" borderId="3" xfId="1" applyFill="1" applyBorder="1" applyAlignment="1">
      <alignment horizontal="left" vertical="top" wrapText="1"/>
    </xf>
    <xf numFmtId="0" fontId="1" fillId="5" borderId="3" xfId="1" applyFill="1" applyBorder="1" applyAlignment="1">
      <alignment horizontal="left" vertical="top" wrapText="1"/>
    </xf>
    <xf numFmtId="0" fontId="1" fillId="5" borderId="1" xfId="1" applyFill="1" applyBorder="1" applyAlignment="1">
      <alignment horizontal="left" vertical="top" wrapText="1"/>
    </xf>
    <xf numFmtId="0" fontId="2" fillId="5" borderId="1" xfId="1" applyFont="1" applyFill="1" applyBorder="1" applyAlignment="1">
      <alignment horizontal="left" vertical="top" wrapText="1"/>
    </xf>
    <xf numFmtId="49" fontId="2" fillId="5" borderId="2" xfId="1" applyNumberFormat="1" applyFont="1" applyFill="1" applyBorder="1" applyAlignment="1">
      <alignment horizontal="left" vertical="top" wrapText="1"/>
    </xf>
    <xf numFmtId="4" fontId="1" fillId="0" borderId="11" xfId="1" applyNumberFormat="1" applyBorder="1" applyAlignment="1" applyProtection="1">
      <alignment horizontal="center" vertical="top" wrapText="1"/>
      <protection locked="0"/>
    </xf>
    <xf numFmtId="2" fontId="1" fillId="0" borderId="11" xfId="1" applyNumberFormat="1" applyBorder="1" applyAlignment="1" applyProtection="1">
      <alignment horizontal="center" vertical="top" wrapText="1"/>
      <protection locked="0"/>
    </xf>
    <xf numFmtId="3" fontId="1" fillId="2" borderId="14" xfId="1" applyNumberFormat="1" applyFill="1" applyBorder="1" applyAlignment="1">
      <alignment horizontal="center" vertical="top" wrapText="1"/>
    </xf>
    <xf numFmtId="4" fontId="2" fillId="3" borderId="2" xfId="2" applyNumberFormat="1" applyFont="1" applyFill="1" applyBorder="1" applyAlignment="1" applyProtection="1">
      <alignment horizontal="center" vertical="top" wrapText="1"/>
    </xf>
    <xf numFmtId="2" fontId="2" fillId="3" borderId="15" xfId="2" applyNumberFormat="1" applyFont="1" applyFill="1" applyBorder="1" applyAlignment="1" applyProtection="1">
      <alignment horizontal="center" vertical="top" wrapText="1"/>
    </xf>
    <xf numFmtId="3" fontId="2" fillId="3" borderId="3" xfId="2" applyNumberFormat="1" applyFont="1" applyFill="1" applyBorder="1" applyAlignment="1" applyProtection="1">
      <alignment horizontal="center" vertical="top" wrapText="1"/>
    </xf>
    <xf numFmtId="4" fontId="2" fillId="2" borderId="0" xfId="2" applyNumberFormat="1" applyFont="1" applyFill="1" applyBorder="1" applyAlignment="1" applyProtection="1">
      <alignment horizontal="center" vertical="top" wrapText="1"/>
    </xf>
    <xf numFmtId="2" fontId="2" fillId="2" borderId="0" xfId="2" applyNumberFormat="1" applyFont="1" applyFill="1" applyBorder="1" applyAlignment="1" applyProtection="1">
      <alignment horizontal="center" vertical="top" wrapText="1"/>
    </xf>
    <xf numFmtId="3" fontId="2" fillId="2" borderId="0" xfId="2" applyNumberFormat="1" applyFont="1" applyFill="1" applyBorder="1" applyAlignment="1" applyProtection="1">
      <alignment horizontal="center" vertical="top" wrapText="1"/>
    </xf>
    <xf numFmtId="0" fontId="2" fillId="3" borderId="2" xfId="1" applyFont="1" applyFill="1" applyBorder="1" applyAlignment="1">
      <alignment horizontal="center" vertical="top" wrapText="1"/>
    </xf>
    <xf numFmtId="2" fontId="2" fillId="3" borderId="2" xfId="1" applyNumberFormat="1" applyFont="1" applyFill="1" applyBorder="1" applyAlignment="1">
      <alignment horizontal="center" vertical="top" wrapText="1"/>
    </xf>
    <xf numFmtId="0" fontId="1" fillId="2" borderId="0" xfId="1" applyFill="1" applyAlignment="1">
      <alignment horizontal="center" vertical="top" wrapText="1"/>
    </xf>
    <xf numFmtId="2" fontId="1" fillId="2" borderId="0" xfId="1" applyNumberFormat="1" applyFill="1" applyAlignment="1">
      <alignment horizontal="center" vertical="top" wrapText="1"/>
    </xf>
    <xf numFmtId="3" fontId="1" fillId="2" borderId="0" xfId="2" applyNumberFormat="1" applyFont="1" applyFill="1" applyBorder="1" applyAlignment="1" applyProtection="1">
      <alignment horizontal="center" vertical="top" wrapText="1"/>
    </xf>
    <xf numFmtId="0" fontId="2" fillId="2" borderId="0" xfId="1" applyFont="1" applyFill="1" applyAlignment="1">
      <alignment horizontal="center" vertical="top" wrapText="1"/>
    </xf>
    <xf numFmtId="3" fontId="2" fillId="4" borderId="0" xfId="2" applyNumberFormat="1" applyFont="1" applyFill="1" applyBorder="1" applyAlignment="1" applyProtection="1">
      <alignment horizontal="center" vertical="top" wrapText="1"/>
    </xf>
    <xf numFmtId="4" fontId="1" fillId="4" borderId="3" xfId="1" applyNumberFormat="1" applyFill="1" applyBorder="1" applyAlignment="1" applyProtection="1">
      <alignment horizontal="center" vertical="top" wrapText="1"/>
      <protection locked="0"/>
    </xf>
    <xf numFmtId="2" fontId="1" fillId="4" borderId="3" xfId="1" applyNumberFormat="1" applyFill="1" applyBorder="1" applyAlignment="1" applyProtection="1">
      <alignment horizontal="center" vertical="top" wrapText="1"/>
      <protection locked="0"/>
    </xf>
    <xf numFmtId="3" fontId="1" fillId="2" borderId="3" xfId="1" applyNumberFormat="1" applyFill="1" applyBorder="1" applyAlignment="1">
      <alignment horizontal="center" vertical="top" wrapText="1"/>
    </xf>
    <xf numFmtId="4" fontId="1" fillId="0" borderId="3" xfId="1" applyNumberFormat="1" applyBorder="1" applyAlignment="1" applyProtection="1">
      <alignment horizontal="center" vertical="top" wrapText="1"/>
      <protection locked="0"/>
    </xf>
    <xf numFmtId="2" fontId="1" fillId="0" borderId="3" xfId="1" applyNumberFormat="1" applyBorder="1" applyAlignment="1" applyProtection="1">
      <alignment horizontal="center" vertical="top" wrapText="1"/>
      <protection locked="0"/>
    </xf>
    <xf numFmtId="4" fontId="1" fillId="4" borderId="11" xfId="1" applyNumberFormat="1" applyFill="1" applyBorder="1" applyAlignment="1">
      <alignment horizontal="center" vertical="top" wrapText="1"/>
    </xf>
    <xf numFmtId="2" fontId="1" fillId="4" borderId="11" xfId="1" applyNumberFormat="1" applyFill="1" applyBorder="1" applyAlignment="1">
      <alignment horizontal="center" vertical="top" wrapText="1"/>
    </xf>
    <xf numFmtId="0" fontId="2" fillId="5" borderId="2" xfId="1" applyFont="1" applyFill="1" applyBorder="1" applyAlignment="1">
      <alignment horizontal="center" vertical="top" wrapText="1"/>
    </xf>
    <xf numFmtId="3" fontId="2" fillId="5" borderId="3" xfId="2" applyNumberFormat="1" applyFont="1" applyFill="1" applyBorder="1" applyAlignment="1" applyProtection="1">
      <alignment horizontal="center" vertical="top" wrapText="1"/>
    </xf>
    <xf numFmtId="0" fontId="9" fillId="5" borderId="5" xfId="0" applyFont="1" applyFill="1" applyBorder="1" applyAlignment="1">
      <alignment horizontal="left" vertical="top" wrapText="1"/>
    </xf>
    <xf numFmtId="49" fontId="1" fillId="5" borderId="6" xfId="1" applyNumberFormat="1" applyFill="1" applyBorder="1" applyAlignment="1">
      <alignment horizontal="left" vertical="top" wrapText="1"/>
    </xf>
    <xf numFmtId="4" fontId="1" fillId="5" borderId="6" xfId="1" applyNumberFormat="1" applyFill="1" applyBorder="1" applyAlignment="1">
      <alignment horizontal="center" vertical="top" wrapText="1"/>
    </xf>
    <xf numFmtId="2" fontId="1" fillId="5" borderId="6" xfId="1" applyNumberFormat="1" applyFill="1" applyBorder="1" applyAlignment="1">
      <alignment horizontal="center" vertical="top" wrapText="1"/>
    </xf>
    <xf numFmtId="3" fontId="1" fillId="5" borderId="10" xfId="1" applyNumberFormat="1" applyFill="1" applyBorder="1" applyAlignment="1">
      <alignment horizontal="center" vertical="top" wrapText="1"/>
    </xf>
    <xf numFmtId="0" fontId="9" fillId="5" borderId="1" xfId="0" applyFont="1" applyFill="1" applyBorder="1" applyAlignment="1">
      <alignment horizontal="left" vertical="top" wrapText="1"/>
    </xf>
    <xf numFmtId="49" fontId="1" fillId="5" borderId="2" xfId="1" applyNumberFormat="1" applyFill="1" applyBorder="1" applyAlignment="1">
      <alignment horizontal="left" vertical="top" wrapText="1"/>
    </xf>
    <xf numFmtId="4" fontId="1" fillId="5" borderId="2" xfId="1" applyNumberFormat="1" applyFill="1" applyBorder="1" applyAlignment="1">
      <alignment horizontal="center" vertical="top" wrapText="1"/>
    </xf>
    <xf numFmtId="2" fontId="1" fillId="5" borderId="2" xfId="1" applyNumberFormat="1" applyFill="1" applyBorder="1" applyAlignment="1">
      <alignment horizontal="center" vertical="top" wrapText="1"/>
    </xf>
    <xf numFmtId="3" fontId="1" fillId="5" borderId="15" xfId="1" applyNumberFormat="1" applyFill="1" applyBorder="1" applyAlignment="1">
      <alignment horizontal="center" vertical="top" wrapText="1"/>
    </xf>
    <xf numFmtId="0" fontId="1" fillId="5" borderId="13" xfId="1" applyFill="1" applyBorder="1" applyAlignment="1">
      <alignment horizontal="left" vertical="top" wrapText="1"/>
    </xf>
    <xf numFmtId="0" fontId="1" fillId="5" borderId="5" xfId="1" applyFill="1" applyBorder="1" applyAlignment="1">
      <alignment horizontal="left" vertical="top" wrapText="1"/>
    </xf>
    <xf numFmtId="4" fontId="1" fillId="5" borderId="5" xfId="2" applyNumberFormat="1" applyFont="1" applyFill="1" applyBorder="1" applyAlignment="1" applyProtection="1">
      <alignment horizontal="left" vertical="top" wrapText="1"/>
    </xf>
    <xf numFmtId="49" fontId="1" fillId="5" borderId="6" xfId="2" applyNumberFormat="1" applyFont="1" applyFill="1" applyBorder="1" applyAlignment="1" applyProtection="1">
      <alignment horizontal="left" vertical="top" wrapText="1"/>
    </xf>
    <xf numFmtId="4" fontId="1" fillId="5" borderId="6" xfId="2" applyNumberFormat="1" applyFont="1" applyFill="1" applyBorder="1" applyAlignment="1" applyProtection="1">
      <alignment horizontal="center" vertical="top" wrapText="1"/>
    </xf>
    <xf numFmtId="2" fontId="1" fillId="5" borderId="6" xfId="2" applyNumberFormat="1" applyFont="1" applyFill="1" applyBorder="1" applyAlignment="1" applyProtection="1">
      <alignment horizontal="center" vertical="top" wrapText="1"/>
    </xf>
    <xf numFmtId="3" fontId="1" fillId="5" borderId="10" xfId="2" applyNumberFormat="1" applyFont="1" applyFill="1" applyBorder="1" applyAlignment="1" applyProtection="1">
      <alignment horizontal="center" vertical="top" wrapText="1"/>
    </xf>
    <xf numFmtId="0" fontId="1" fillId="5" borderId="2" xfId="1" applyFill="1" applyBorder="1" applyAlignment="1">
      <alignment horizontal="center" vertical="top" wrapText="1"/>
    </xf>
    <xf numFmtId="3" fontId="1" fillId="5" borderId="15" xfId="2" applyNumberFormat="1" applyFont="1" applyFill="1" applyBorder="1" applyAlignment="1" applyProtection="1">
      <alignment horizontal="center" vertical="top" wrapText="1"/>
    </xf>
    <xf numFmtId="49" fontId="0" fillId="2" borderId="1" xfId="0" applyNumberFormat="1" applyFill="1" applyBorder="1" applyAlignment="1">
      <alignment horizontal="left" vertical="top"/>
    </xf>
    <xf numFmtId="0" fontId="1" fillId="3" borderId="5" xfId="1" applyFill="1" applyBorder="1" applyAlignment="1">
      <alignment horizontal="left" vertical="top" wrapText="1"/>
    </xf>
    <xf numFmtId="0" fontId="1" fillId="3" borderId="6" xfId="1" applyFill="1" applyBorder="1" applyAlignment="1">
      <alignment horizontal="left" vertical="top" wrapText="1"/>
    </xf>
    <xf numFmtId="167" fontId="1" fillId="5" borderId="4" xfId="1" applyNumberFormat="1" applyFill="1" applyBorder="1" applyAlignment="1">
      <alignment horizontal="left" vertical="top" wrapText="1"/>
    </xf>
    <xf numFmtId="167" fontId="1" fillId="5" borderId="3" xfId="1" applyNumberFormat="1" applyFill="1" applyBorder="1" applyAlignment="1">
      <alignment horizontal="left" vertical="top" wrapText="1"/>
    </xf>
    <xf numFmtId="167" fontId="1" fillId="5" borderId="14" xfId="1" applyNumberFormat="1" applyFill="1" applyBorder="1" applyAlignment="1">
      <alignment horizontal="left" vertical="top" wrapText="1"/>
    </xf>
    <xf numFmtId="0" fontId="0" fillId="2" borderId="3" xfId="0" applyFill="1" applyBorder="1" applyAlignment="1">
      <alignment horizontal="left" vertical="top"/>
    </xf>
    <xf numFmtId="167" fontId="1" fillId="3" borderId="15" xfId="1" applyNumberFormat="1" applyFill="1" applyBorder="1" applyAlignment="1">
      <alignment horizontal="left" vertical="top" wrapText="1"/>
    </xf>
    <xf numFmtId="168" fontId="1" fillId="3" borderId="3" xfId="1" applyNumberFormat="1" applyFill="1" applyBorder="1" applyAlignment="1">
      <alignment horizontal="left" vertical="top" wrapText="1"/>
    </xf>
    <xf numFmtId="0" fontId="1" fillId="3" borderId="13" xfId="1" applyFill="1" applyBorder="1" applyAlignment="1">
      <alignment horizontal="left" vertical="top" wrapText="1"/>
    </xf>
    <xf numFmtId="167" fontId="1" fillId="3" borderId="3" xfId="1" applyNumberFormat="1" applyFill="1" applyBorder="1" applyAlignment="1">
      <alignment horizontal="left" vertical="top" wrapText="1"/>
    </xf>
    <xf numFmtId="49" fontId="0" fillId="3" borderId="3" xfId="0" applyNumberFormat="1" applyFill="1" applyBorder="1" applyAlignment="1">
      <alignment horizontal="left" vertical="top"/>
    </xf>
    <xf numFmtId="49" fontId="1" fillId="3" borderId="7" xfId="1" applyNumberFormat="1" applyFill="1" applyBorder="1" applyAlignment="1">
      <alignment horizontal="left" vertical="top" wrapText="1"/>
    </xf>
    <xf numFmtId="167" fontId="1" fillId="3" borderId="7" xfId="1" applyNumberFormat="1" applyFill="1" applyBorder="1" applyAlignment="1">
      <alignment horizontal="left" vertical="top" wrapText="1"/>
    </xf>
    <xf numFmtId="167" fontId="1" fillId="5" borderId="13" xfId="1" applyNumberFormat="1" applyFill="1" applyBorder="1" applyAlignment="1">
      <alignment horizontal="left" vertical="top" wrapText="1"/>
    </xf>
    <xf numFmtId="0" fontId="1" fillId="5" borderId="6" xfId="1" applyFill="1" applyBorder="1" applyAlignment="1">
      <alignment horizontal="center" vertical="top" wrapText="1"/>
    </xf>
    <xf numFmtId="168" fontId="1" fillId="2" borderId="3" xfId="1" applyNumberFormat="1" applyFill="1" applyBorder="1" applyAlignment="1">
      <alignment horizontal="left" vertical="top" wrapText="1"/>
    </xf>
    <xf numFmtId="49" fontId="10" fillId="2" borderId="3" xfId="0" applyNumberFormat="1" applyFont="1" applyFill="1" applyBorder="1" applyAlignment="1">
      <alignment horizontal="left" vertical="top"/>
    </xf>
    <xf numFmtId="167" fontId="1" fillId="3" borderId="8" xfId="1" applyNumberFormat="1" applyFill="1" applyBorder="1" applyAlignment="1">
      <alignment horizontal="left" vertical="top" wrapText="1"/>
    </xf>
    <xf numFmtId="49" fontId="1" fillId="0" borderId="3" xfId="1" applyNumberFormat="1" applyBorder="1" applyAlignment="1">
      <alignment horizontal="left" vertical="top" wrapText="1"/>
    </xf>
    <xf numFmtId="0" fontId="9" fillId="4" borderId="3" xfId="0" applyFont="1" applyFill="1" applyBorder="1" applyAlignment="1">
      <alignment horizontal="left" vertical="top" wrapText="1"/>
    </xf>
    <xf numFmtId="0" fontId="8" fillId="4" borderId="3" xfId="0" applyFont="1" applyFill="1" applyBorder="1" applyAlignment="1" applyProtection="1">
      <alignment horizontal="center"/>
      <protection locked="0"/>
    </xf>
    <xf numFmtId="0" fontId="9" fillId="4" borderId="13" xfId="0" applyFont="1" applyFill="1" applyBorder="1" applyAlignment="1">
      <alignment horizontal="left" vertical="top" wrapText="1"/>
    </xf>
    <xf numFmtId="4" fontId="1" fillId="4" borderId="11" xfId="1" applyNumberFormat="1" applyFill="1" applyBorder="1" applyAlignment="1" applyProtection="1">
      <alignment horizontal="center" vertical="top" wrapText="1"/>
      <protection locked="0"/>
    </xf>
    <xf numFmtId="49" fontId="7" fillId="2" borderId="17" xfId="0" applyNumberFormat="1" applyFont="1" applyFill="1" applyBorder="1" applyAlignment="1">
      <alignment horizontal="left" vertical="center" wrapText="1"/>
    </xf>
    <xf numFmtId="0" fontId="7" fillId="2" borderId="18" xfId="5" applyFont="1" applyFill="1" applyBorder="1" applyAlignment="1">
      <alignment horizontal="left" vertical="center"/>
    </xf>
    <xf numFmtId="4" fontId="7" fillId="2" borderId="20" xfId="5" applyNumberFormat="1" applyFont="1" applyFill="1" applyBorder="1" applyAlignment="1">
      <alignment vertical="center"/>
    </xf>
    <xf numFmtId="0" fontId="8" fillId="2" borderId="23" xfId="0" applyFont="1" applyFill="1" applyBorder="1"/>
    <xf numFmtId="49" fontId="3" fillId="2" borderId="3" xfId="0" applyNumberFormat="1" applyFont="1" applyFill="1" applyBorder="1" applyAlignment="1">
      <alignment horizontal="left" vertical="top" wrapText="1"/>
    </xf>
    <xf numFmtId="0" fontId="8" fillId="2" borderId="0" xfId="0" applyFont="1" applyFill="1" applyAlignment="1">
      <alignment horizontal="center"/>
    </xf>
    <xf numFmtId="0" fontId="7" fillId="2" borderId="0" xfId="0" applyFont="1" applyFill="1" applyAlignment="1">
      <alignment horizontal="left"/>
    </xf>
    <xf numFmtId="49" fontId="1" fillId="5" borderId="5" xfId="1" applyNumberFormat="1" applyFill="1" applyBorder="1" applyAlignment="1">
      <alignment horizontal="left" vertical="top" wrapText="1"/>
    </xf>
    <xf numFmtId="4" fontId="1" fillId="5" borderId="10" xfId="1" applyNumberFormat="1" applyFill="1" applyBorder="1" applyAlignment="1">
      <alignment horizontal="center" vertical="top" wrapText="1"/>
    </xf>
    <xf numFmtId="4" fontId="1" fillId="0" borderId="14" xfId="1" applyNumberFormat="1" applyBorder="1" applyAlignment="1" applyProtection="1">
      <alignment horizontal="center" vertical="top" wrapText="1"/>
      <protection locked="0"/>
    </xf>
    <xf numFmtId="49" fontId="1" fillId="5" borderId="1" xfId="1" applyNumberFormat="1" applyFill="1" applyBorder="1" applyAlignment="1">
      <alignment horizontal="left" vertical="top" wrapText="1"/>
    </xf>
    <xf numFmtId="4" fontId="1" fillId="5" borderId="15" xfId="1" applyNumberFormat="1" applyFill="1" applyBorder="1" applyAlignment="1">
      <alignment horizontal="center" vertical="top" wrapText="1"/>
    </xf>
    <xf numFmtId="4" fontId="2" fillId="3" borderId="15" xfId="2" applyNumberFormat="1" applyFont="1" applyFill="1" applyBorder="1" applyAlignment="1" applyProtection="1">
      <alignment horizontal="center" vertical="top" wrapText="1"/>
    </xf>
    <xf numFmtId="49" fontId="1" fillId="5" borderId="5" xfId="2" applyNumberFormat="1" applyFont="1" applyFill="1" applyBorder="1" applyAlignment="1" applyProtection="1">
      <alignment horizontal="left" vertical="top" wrapText="1"/>
    </xf>
    <xf numFmtId="4" fontId="1" fillId="5" borderId="10" xfId="2" applyNumberFormat="1" applyFont="1" applyFill="1" applyBorder="1" applyAlignment="1" applyProtection="1">
      <alignment horizontal="center" vertical="top" wrapText="1"/>
    </xf>
    <xf numFmtId="0" fontId="1" fillId="5" borderId="15" xfId="1" applyFill="1" applyBorder="1" applyAlignment="1">
      <alignment horizontal="center" vertical="top" wrapText="1"/>
    </xf>
    <xf numFmtId="0" fontId="2" fillId="3" borderId="15" xfId="1" applyFont="1" applyFill="1" applyBorder="1" applyAlignment="1">
      <alignment horizontal="center" vertical="top" wrapText="1"/>
    </xf>
    <xf numFmtId="0" fontId="1" fillId="5" borderId="10" xfId="1" applyFill="1" applyBorder="1" applyAlignment="1">
      <alignment horizontal="center" vertical="top" wrapText="1"/>
    </xf>
    <xf numFmtId="4" fontId="1" fillId="4" borderId="14" xfId="1" applyNumberFormat="1" applyFill="1" applyBorder="1" applyAlignment="1" applyProtection="1">
      <alignment horizontal="center" vertical="top" wrapText="1"/>
      <protection locked="0"/>
    </xf>
    <xf numFmtId="4" fontId="1" fillId="4" borderId="14" xfId="1" applyNumberFormat="1" applyFill="1" applyBorder="1" applyAlignment="1">
      <alignment horizontal="center" vertical="top" wrapText="1"/>
    </xf>
    <xf numFmtId="49" fontId="2" fillId="5" borderId="1" xfId="1" applyNumberFormat="1" applyFont="1" applyFill="1" applyBorder="1" applyAlignment="1">
      <alignment horizontal="left" vertical="top" wrapText="1"/>
    </xf>
    <xf numFmtId="0" fontId="2" fillId="5" borderId="15" xfId="1" applyFont="1" applyFill="1" applyBorder="1" applyAlignment="1">
      <alignment horizontal="center" vertical="top" wrapText="1"/>
    </xf>
    <xf numFmtId="0" fontId="0" fillId="2" borderId="23" xfId="0" applyFill="1" applyBorder="1" applyAlignment="1">
      <alignment horizontal="center"/>
    </xf>
    <xf numFmtId="0" fontId="0" fillId="2" borderId="17" xfId="0" applyFill="1" applyBorder="1" applyAlignment="1">
      <alignment horizontal="center"/>
    </xf>
    <xf numFmtId="0" fontId="9" fillId="4" borderId="13" xfId="0" applyFont="1" applyFill="1" applyBorder="1" applyAlignment="1">
      <alignment vertical="top" wrapText="1"/>
    </xf>
    <xf numFmtId="0" fontId="2" fillId="5" borderId="3" xfId="1" applyFont="1" applyFill="1" applyBorder="1" applyAlignment="1">
      <alignment horizontal="left" vertical="top" wrapText="1"/>
    </xf>
    <xf numFmtId="0" fontId="20" fillId="2" borderId="0" xfId="0" applyFont="1" applyFill="1"/>
    <xf numFmtId="166" fontId="0" fillId="2" borderId="0" xfId="0" applyNumberFormat="1" applyFill="1"/>
    <xf numFmtId="4" fontId="1" fillId="0" borderId="12" xfId="1" applyNumberFormat="1" applyBorder="1" applyAlignment="1" applyProtection="1">
      <alignment horizontal="center" vertical="top" wrapText="1"/>
      <protection locked="0"/>
    </xf>
    <xf numFmtId="4" fontId="1" fillId="0" borderId="15" xfId="1" applyNumberFormat="1" applyBorder="1" applyAlignment="1" applyProtection="1">
      <alignment horizontal="center" vertical="top" wrapText="1"/>
      <protection locked="0"/>
    </xf>
    <xf numFmtId="49" fontId="1" fillId="5" borderId="3" xfId="1" applyNumberFormat="1" applyFill="1" applyBorder="1" applyAlignment="1">
      <alignment horizontal="left" vertical="top" wrapText="1"/>
    </xf>
    <xf numFmtId="49" fontId="1" fillId="0" borderId="3" xfId="2" applyNumberFormat="1" applyFont="1" applyFill="1" applyBorder="1" applyAlignment="1" applyProtection="1">
      <alignment horizontal="left" vertical="top" wrapText="1"/>
    </xf>
    <xf numFmtId="166" fontId="0" fillId="2" borderId="3" xfId="0" applyNumberFormat="1" applyFill="1" applyBorder="1"/>
    <xf numFmtId="3" fontId="0" fillId="2" borderId="0" xfId="0" applyNumberFormat="1" applyFill="1" applyAlignment="1">
      <alignment vertical="top" wrapText="1"/>
    </xf>
    <xf numFmtId="49" fontId="20" fillId="2" borderId="0" xfId="0" applyNumberFormat="1" applyFont="1" applyFill="1"/>
    <xf numFmtId="0" fontId="6" fillId="2" borderId="0" xfId="0" applyFont="1" applyFill="1"/>
    <xf numFmtId="4" fontId="1" fillId="0" borderId="3" xfId="1" applyNumberFormat="1" applyBorder="1" applyAlignment="1">
      <alignment horizontal="center" vertical="top" wrapText="1"/>
    </xf>
    <xf numFmtId="2" fontId="1" fillId="0" borderId="3" xfId="1" applyNumberFormat="1" applyBorder="1" applyAlignment="1">
      <alignment horizontal="center" vertical="top" wrapText="1"/>
    </xf>
    <xf numFmtId="166" fontId="0" fillId="3" borderId="3" xfId="0" applyNumberFormat="1" applyFill="1" applyBorder="1"/>
    <xf numFmtId="166" fontId="0" fillId="2" borderId="4" xfId="0" applyNumberFormat="1" applyFill="1" applyBorder="1"/>
    <xf numFmtId="166" fontId="0" fillId="3" borderId="4" xfId="0" applyNumberFormat="1" applyFill="1" applyBorder="1"/>
    <xf numFmtId="166" fontId="0" fillId="3" borderId="1" xfId="0" applyNumberFormat="1" applyFill="1" applyBorder="1"/>
    <xf numFmtId="166" fontId="0" fillId="3" borderId="2" xfId="0" applyNumberFormat="1" applyFill="1" applyBorder="1"/>
    <xf numFmtId="49" fontId="1" fillId="0" borderId="4" xfId="1" applyNumberFormat="1" applyBorder="1" applyAlignment="1">
      <alignment horizontal="left" vertical="top" wrapText="1"/>
    </xf>
    <xf numFmtId="4" fontId="1" fillId="0" borderId="4" xfId="1" applyNumberFormat="1" applyBorder="1" applyAlignment="1" applyProtection="1">
      <alignment horizontal="center" vertical="top" wrapText="1"/>
      <protection locked="0"/>
    </xf>
    <xf numFmtId="4" fontId="1" fillId="0" borderId="9" xfId="1" applyNumberFormat="1" applyBorder="1" applyAlignment="1" applyProtection="1">
      <alignment horizontal="center" vertical="top" wrapText="1"/>
      <protection locked="0"/>
    </xf>
    <xf numFmtId="49" fontId="1" fillId="0" borderId="4" xfId="1" applyNumberFormat="1" applyBorder="1" applyAlignment="1" applyProtection="1">
      <alignment horizontal="left" vertical="top" wrapText="1"/>
      <protection locked="0"/>
    </xf>
    <xf numFmtId="4" fontId="1" fillId="4" borderId="4" xfId="1" applyNumberFormat="1" applyFill="1" applyBorder="1" applyAlignment="1">
      <alignment horizontal="center" vertical="top" wrapText="1"/>
    </xf>
    <xf numFmtId="3" fontId="1" fillId="0" borderId="3" xfId="1" applyNumberFormat="1" applyBorder="1" applyAlignment="1">
      <alignment horizontal="center" vertical="top" wrapText="1"/>
    </xf>
    <xf numFmtId="169" fontId="14" fillId="4" borderId="26" xfId="5" applyNumberFormat="1" applyFont="1" applyFill="1" applyBorder="1" applyAlignment="1" applyProtection="1">
      <alignment vertical="center"/>
      <protection locked="0"/>
    </xf>
    <xf numFmtId="0" fontId="21" fillId="2" borderId="11" xfId="0" applyFont="1" applyFill="1" applyBorder="1"/>
    <xf numFmtId="0" fontId="21" fillId="2" borderId="12" xfId="0" applyFont="1" applyFill="1" applyBorder="1"/>
    <xf numFmtId="0" fontId="21" fillId="4" borderId="0" xfId="0" applyFont="1" applyFill="1"/>
    <xf numFmtId="0" fontId="1" fillId="0" borderId="13" xfId="0" applyFont="1" applyBorder="1" applyAlignment="1">
      <alignment horizontal="left" vertical="top" wrapText="1"/>
    </xf>
    <xf numFmtId="49" fontId="2" fillId="7" borderId="4" xfId="1" applyNumberFormat="1" applyFont="1" applyFill="1" applyBorder="1" applyAlignment="1">
      <alignment horizontal="center" vertical="top" wrapText="1"/>
    </xf>
    <xf numFmtId="166" fontId="2" fillId="7" borderId="7" xfId="1" applyNumberFormat="1" applyFont="1" applyFill="1" applyBorder="1" applyAlignment="1">
      <alignment horizontal="left" vertical="top" wrapText="1"/>
    </xf>
    <xf numFmtId="166" fontId="2" fillId="7" borderId="8" xfId="1" applyNumberFormat="1" applyFont="1" applyFill="1" applyBorder="1" applyAlignment="1">
      <alignment horizontal="left" vertical="top" wrapText="1"/>
    </xf>
    <xf numFmtId="0" fontId="2" fillId="7" borderId="2" xfId="1" applyFont="1" applyFill="1" applyBorder="1" applyAlignment="1">
      <alignment horizontal="left" vertical="top" wrapText="1"/>
    </xf>
    <xf numFmtId="49" fontId="2" fillId="7" borderId="2" xfId="1" applyNumberFormat="1" applyFont="1" applyFill="1" applyBorder="1" applyAlignment="1">
      <alignment horizontal="left" vertical="top" wrapText="1"/>
    </xf>
    <xf numFmtId="2" fontId="2" fillId="7" borderId="2" xfId="1" applyNumberFormat="1" applyFont="1" applyFill="1" applyBorder="1" applyAlignment="1">
      <alignment horizontal="left" vertical="top" wrapText="1"/>
    </xf>
    <xf numFmtId="3" fontId="1" fillId="7" borderId="15" xfId="2" applyNumberFormat="1" applyFont="1" applyFill="1" applyBorder="1" applyAlignment="1" applyProtection="1">
      <alignment horizontal="left" vertical="top" wrapText="1"/>
    </xf>
    <xf numFmtId="0" fontId="2" fillId="7" borderId="1" xfId="1" applyFont="1" applyFill="1" applyBorder="1" applyAlignment="1">
      <alignment horizontal="left" vertical="top" wrapText="1"/>
    </xf>
    <xf numFmtId="4" fontId="2" fillId="7" borderId="2" xfId="2" applyNumberFormat="1" applyFont="1" applyFill="1" applyBorder="1" applyAlignment="1" applyProtection="1">
      <alignment horizontal="left" vertical="top" wrapText="1"/>
    </xf>
    <xf numFmtId="49" fontId="2" fillId="7" borderId="2" xfId="2" applyNumberFormat="1" applyFont="1" applyFill="1" applyBorder="1" applyAlignment="1" applyProtection="1">
      <alignment horizontal="left" vertical="top" wrapText="1"/>
    </xf>
    <xf numFmtId="4" fontId="2" fillId="7" borderId="2" xfId="2" applyNumberFormat="1" applyFont="1" applyFill="1" applyBorder="1" applyAlignment="1" applyProtection="1">
      <alignment horizontal="center" vertical="top" wrapText="1"/>
    </xf>
    <xf numFmtId="2" fontId="2" fillId="7" borderId="2" xfId="2" applyNumberFormat="1" applyFont="1" applyFill="1" applyBorder="1" applyAlignment="1" applyProtection="1">
      <alignment horizontal="center" vertical="top" wrapText="1"/>
    </xf>
    <xf numFmtId="3" fontId="2" fillId="7" borderId="15" xfId="2" applyNumberFormat="1" applyFont="1" applyFill="1" applyBorder="1" applyAlignment="1" applyProtection="1">
      <alignment horizontal="center" vertical="top" wrapText="1"/>
    </xf>
    <xf numFmtId="166" fontId="2" fillId="7" borderId="1" xfId="1" applyNumberFormat="1" applyFont="1" applyFill="1" applyBorder="1" applyAlignment="1">
      <alignment horizontal="left" vertical="top" wrapText="1"/>
    </xf>
    <xf numFmtId="166" fontId="2" fillId="7" borderId="2" xfId="1" applyNumberFormat="1" applyFont="1" applyFill="1" applyBorder="1" applyAlignment="1">
      <alignment horizontal="left" vertical="top" wrapText="1"/>
    </xf>
    <xf numFmtId="0" fontId="2" fillId="7" borderId="2" xfId="1" applyFont="1" applyFill="1" applyBorder="1" applyAlignment="1">
      <alignment horizontal="center" vertical="top" wrapText="1"/>
    </xf>
    <xf numFmtId="2" fontId="2" fillId="7" borderId="2" xfId="1" applyNumberFormat="1" applyFont="1" applyFill="1" applyBorder="1" applyAlignment="1">
      <alignment horizontal="center" vertical="top" wrapText="1"/>
    </xf>
    <xf numFmtId="3" fontId="1" fillId="7" borderId="15" xfId="2" applyNumberFormat="1" applyFont="1" applyFill="1" applyBorder="1" applyAlignment="1" applyProtection="1">
      <alignment horizontal="center" vertical="top" wrapText="1"/>
    </xf>
    <xf numFmtId="49" fontId="2" fillId="7" borderId="8" xfId="1" applyNumberFormat="1" applyFont="1" applyFill="1" applyBorder="1" applyAlignment="1">
      <alignment horizontal="left" vertical="top" wrapText="1"/>
    </xf>
    <xf numFmtId="3" fontId="1" fillId="7" borderId="9" xfId="2" applyNumberFormat="1" applyFont="1" applyFill="1" applyBorder="1" applyAlignment="1" applyProtection="1">
      <alignment horizontal="center" vertical="top" wrapText="1"/>
    </xf>
    <xf numFmtId="0" fontId="2" fillId="7" borderId="8" xfId="1" applyFont="1" applyFill="1" applyBorder="1" applyAlignment="1">
      <alignment horizontal="left" vertical="top" wrapText="1"/>
    </xf>
    <xf numFmtId="0" fontId="1" fillId="7" borderId="2" xfId="1" applyFill="1" applyBorder="1" applyAlignment="1">
      <alignment horizontal="left" vertical="top" wrapText="1"/>
    </xf>
    <xf numFmtId="49" fontId="2" fillId="7" borderId="15" xfId="1" applyNumberFormat="1" applyFont="1" applyFill="1" applyBorder="1" applyAlignment="1">
      <alignment horizontal="left" vertical="top" wrapText="1"/>
    </xf>
    <xf numFmtId="2" fontId="2" fillId="7" borderId="15" xfId="1" applyNumberFormat="1" applyFont="1" applyFill="1" applyBorder="1" applyAlignment="1">
      <alignment horizontal="center" vertical="top" wrapText="1"/>
    </xf>
    <xf numFmtId="2" fontId="2" fillId="7" borderId="3" xfId="1" applyNumberFormat="1" applyFont="1" applyFill="1" applyBorder="1" applyAlignment="1">
      <alignment horizontal="center" vertical="top" wrapText="1"/>
    </xf>
    <xf numFmtId="3" fontId="2" fillId="7" borderId="3" xfId="2" applyNumberFormat="1" applyFont="1" applyFill="1" applyBorder="1" applyAlignment="1" applyProtection="1">
      <alignment horizontal="center" vertical="top" wrapText="1"/>
    </xf>
    <xf numFmtId="0" fontId="2" fillId="7" borderId="15" xfId="1" applyFont="1" applyFill="1" applyBorder="1" applyAlignment="1">
      <alignment horizontal="center" vertical="top" wrapText="1"/>
    </xf>
    <xf numFmtId="0" fontId="2" fillId="7" borderId="3" xfId="1" applyFont="1" applyFill="1" applyBorder="1" applyAlignment="1">
      <alignment horizontal="center" vertical="top" wrapText="1"/>
    </xf>
    <xf numFmtId="49" fontId="2" fillId="7" borderId="1" xfId="1" applyNumberFormat="1" applyFont="1" applyFill="1" applyBorder="1" applyAlignment="1">
      <alignment horizontal="left" vertical="top" wrapText="1"/>
    </xf>
    <xf numFmtId="0" fontId="2" fillId="7" borderId="15" xfId="1" applyFont="1" applyFill="1" applyBorder="1" applyAlignment="1">
      <alignment horizontal="left" vertical="top" wrapText="1"/>
    </xf>
    <xf numFmtId="49" fontId="2" fillId="7" borderId="1" xfId="2" applyNumberFormat="1" applyFont="1" applyFill="1" applyBorder="1" applyAlignment="1" applyProtection="1">
      <alignment horizontal="left" vertical="top" wrapText="1"/>
    </xf>
    <xf numFmtId="4" fontId="2" fillId="7" borderId="15" xfId="2" applyNumberFormat="1" applyFont="1" applyFill="1" applyBorder="1" applyAlignment="1" applyProtection="1">
      <alignment horizontal="center" vertical="top" wrapText="1"/>
    </xf>
    <xf numFmtId="49" fontId="2" fillId="7" borderId="3" xfId="1" applyNumberFormat="1" applyFont="1" applyFill="1" applyBorder="1" applyAlignment="1">
      <alignment horizontal="left" vertical="top" wrapText="1"/>
    </xf>
    <xf numFmtId="169" fontId="14" fillId="2" borderId="31" xfId="5" applyNumberFormat="1" applyFont="1" applyFill="1" applyBorder="1" applyAlignment="1">
      <alignment vertical="center"/>
    </xf>
    <xf numFmtId="0" fontId="0" fillId="0" borderId="22" xfId="0" applyBorder="1"/>
    <xf numFmtId="0" fontId="0" fillId="0" borderId="19" xfId="0" applyBorder="1"/>
    <xf numFmtId="49" fontId="1" fillId="3" borderId="3" xfId="1" applyNumberFormat="1" applyFill="1" applyBorder="1" applyAlignment="1">
      <alignment horizontal="left" vertical="top" wrapText="1"/>
    </xf>
    <xf numFmtId="4" fontId="1" fillId="4" borderId="13" xfId="1" applyNumberFormat="1" applyFill="1" applyBorder="1" applyAlignment="1" applyProtection="1">
      <alignment horizontal="center" vertical="top" wrapText="1"/>
      <protection locked="0"/>
    </xf>
    <xf numFmtId="2" fontId="1" fillId="4" borderId="13" xfId="1" applyNumberFormat="1" applyFill="1" applyBorder="1" applyAlignment="1" applyProtection="1">
      <alignment horizontal="center" vertical="top" wrapText="1"/>
      <protection locked="0"/>
    </xf>
    <xf numFmtId="3" fontId="1" fillId="2" borderId="13" xfId="1" applyNumberFormat="1" applyFill="1" applyBorder="1" applyAlignment="1">
      <alignment horizontal="center" vertical="top" wrapText="1"/>
    </xf>
    <xf numFmtId="3" fontId="1" fillId="7" borderId="2" xfId="2" applyNumberFormat="1" applyFont="1" applyFill="1" applyBorder="1" applyAlignment="1" applyProtection="1">
      <alignment horizontal="left" vertical="top" wrapText="1"/>
    </xf>
    <xf numFmtId="3" fontId="1" fillId="0" borderId="13" xfId="1" applyNumberFormat="1" applyBorder="1" applyAlignment="1">
      <alignment horizontal="center" vertical="top" wrapText="1"/>
    </xf>
    <xf numFmtId="3" fontId="1" fillId="7" borderId="8" xfId="2" applyNumberFormat="1" applyFont="1" applyFill="1" applyBorder="1" applyAlignment="1" applyProtection="1">
      <alignment horizontal="left" vertical="top" wrapText="1"/>
    </xf>
    <xf numFmtId="3" fontId="1" fillId="7" borderId="9" xfId="2" applyNumberFormat="1" applyFont="1" applyFill="1" applyBorder="1" applyAlignment="1" applyProtection="1">
      <alignment horizontal="left" vertical="top" wrapText="1"/>
    </xf>
    <xf numFmtId="2" fontId="2" fillId="7" borderId="8" xfId="1" applyNumberFormat="1" applyFont="1" applyFill="1" applyBorder="1" applyAlignment="1">
      <alignment horizontal="left" vertical="top" wrapText="1"/>
    </xf>
    <xf numFmtId="49" fontId="2" fillId="2" borderId="0" xfId="0" applyNumberFormat="1" applyFont="1" applyFill="1" applyAlignment="1">
      <alignment horizontal="right" vertical="top"/>
    </xf>
    <xf numFmtId="0" fontId="7" fillId="2" borderId="0" xfId="0" applyFont="1" applyFill="1" applyAlignment="1">
      <alignment horizontal="right"/>
    </xf>
    <xf numFmtId="49" fontId="5" fillId="2" borderId="4" xfId="0" applyNumberFormat="1" applyFont="1" applyFill="1" applyBorder="1" applyAlignment="1">
      <alignment horizontal="center" vertical="top" wrapText="1"/>
    </xf>
    <xf numFmtId="3" fontId="1" fillId="3" borderId="3" xfId="1" applyNumberFormat="1" applyFill="1" applyBorder="1" applyAlignment="1">
      <alignment horizontal="center" vertical="top" wrapText="1"/>
    </xf>
    <xf numFmtId="3" fontId="1" fillId="7" borderId="3" xfId="1" applyNumberFormat="1" applyFill="1" applyBorder="1" applyAlignment="1">
      <alignment horizontal="center" vertical="top" wrapText="1"/>
    </xf>
    <xf numFmtId="3" fontId="2" fillId="7" borderId="3" xfId="1" applyNumberFormat="1" applyFont="1" applyFill="1" applyBorder="1" applyAlignment="1">
      <alignment horizontal="center" vertical="top" wrapText="1"/>
    </xf>
    <xf numFmtId="38" fontId="1" fillId="5" borderId="15" xfId="1" applyNumberFormat="1" applyFill="1" applyBorder="1" applyAlignment="1">
      <alignment horizontal="center" vertical="top" wrapText="1"/>
    </xf>
    <xf numFmtId="38" fontId="2" fillId="2" borderId="0" xfId="2" applyNumberFormat="1" applyFont="1" applyFill="1" applyBorder="1" applyAlignment="1" applyProtection="1">
      <alignment horizontal="center" vertical="top" wrapText="1"/>
    </xf>
    <xf numFmtId="38" fontId="1" fillId="7" borderId="15" xfId="2" applyNumberFormat="1" applyFont="1" applyFill="1" applyBorder="1" applyAlignment="1" applyProtection="1">
      <alignment horizontal="left" vertical="top" wrapText="1"/>
    </xf>
    <xf numFmtId="38" fontId="1" fillId="2" borderId="0" xfId="2" applyNumberFormat="1" applyFont="1" applyFill="1" applyBorder="1" applyAlignment="1" applyProtection="1">
      <alignment horizontal="center" vertical="top" wrapText="1"/>
    </xf>
    <xf numFmtId="38" fontId="2" fillId="5" borderId="15" xfId="2" applyNumberFormat="1" applyFont="1" applyFill="1" applyBorder="1" applyAlignment="1" applyProtection="1">
      <alignment horizontal="center" vertical="top" wrapText="1"/>
    </xf>
    <xf numFmtId="38" fontId="1" fillId="2" borderId="13" xfId="3" applyNumberFormat="1" applyFont="1" applyFill="1" applyBorder="1" applyAlignment="1">
      <alignment horizontal="center" vertical="top" wrapText="1"/>
    </xf>
    <xf numFmtId="38" fontId="1" fillId="3" borderId="13" xfId="3" applyNumberFormat="1" applyFont="1" applyFill="1" applyBorder="1" applyAlignment="1">
      <alignment horizontal="center" vertical="top" wrapText="1"/>
    </xf>
    <xf numFmtId="3" fontId="1" fillId="3" borderId="13" xfId="1" applyNumberFormat="1" applyFill="1" applyBorder="1" applyAlignment="1">
      <alignment horizontal="center" vertical="top" wrapText="1"/>
    </xf>
    <xf numFmtId="38" fontId="0" fillId="2" borderId="0" xfId="0" applyNumberFormat="1" applyFill="1"/>
    <xf numFmtId="38" fontId="0" fillId="2" borderId="0" xfId="0" applyNumberFormat="1" applyFill="1" applyAlignment="1">
      <alignment vertical="top" wrapText="1"/>
    </xf>
    <xf numFmtId="38" fontId="5" fillId="2" borderId="4" xfId="0" applyNumberFormat="1" applyFont="1" applyFill="1" applyBorder="1" applyAlignment="1">
      <alignment horizontal="center" vertical="top" wrapText="1"/>
    </xf>
    <xf numFmtId="38" fontId="1" fillId="7" borderId="9" xfId="2" applyNumberFormat="1" applyFont="1" applyFill="1" applyBorder="1" applyAlignment="1" applyProtection="1">
      <alignment horizontal="left" vertical="top" wrapText="1"/>
    </xf>
    <xf numFmtId="38" fontId="0" fillId="2" borderId="6" xfId="0" applyNumberFormat="1" applyFill="1" applyBorder="1"/>
    <xf numFmtId="38" fontId="0" fillId="4" borderId="0" xfId="0" applyNumberFormat="1" applyFill="1"/>
    <xf numFmtId="38" fontId="1" fillId="7" borderId="3" xfId="3" applyNumberFormat="1" applyFont="1" applyFill="1" applyBorder="1" applyAlignment="1">
      <alignment horizontal="center" vertical="top" wrapText="1"/>
    </xf>
    <xf numFmtId="2" fontId="1" fillId="2" borderId="3" xfId="1" applyNumberFormat="1" applyFill="1" applyBorder="1" applyAlignment="1">
      <alignment horizontal="center" vertical="top" wrapText="1"/>
    </xf>
    <xf numFmtId="3" fontId="2" fillId="3" borderId="2" xfId="1" applyNumberFormat="1" applyFont="1" applyFill="1" applyBorder="1" applyAlignment="1">
      <alignment horizontal="center" vertical="top" wrapText="1"/>
    </xf>
    <xf numFmtId="1" fontId="2" fillId="3" borderId="3" xfId="1" applyNumberFormat="1" applyFont="1" applyFill="1" applyBorder="1" applyAlignment="1">
      <alignment horizontal="center" vertical="top" wrapText="1"/>
    </xf>
    <xf numFmtId="2" fontId="1" fillId="2" borderId="11" xfId="1" applyNumberFormat="1" applyFill="1" applyBorder="1" applyAlignment="1">
      <alignment horizontal="center" vertical="top" wrapText="1"/>
    </xf>
    <xf numFmtId="10" fontId="14" fillId="2" borderId="25" xfId="3" applyNumberFormat="1" applyFont="1" applyFill="1" applyBorder="1" applyAlignment="1" applyProtection="1">
      <alignment horizontal="right" vertical="center"/>
    </xf>
    <xf numFmtId="9" fontId="6" fillId="2" borderId="27" xfId="0" applyNumberFormat="1" applyFont="1" applyFill="1" applyBorder="1" applyAlignment="1">
      <alignment vertical="center"/>
    </xf>
    <xf numFmtId="10" fontId="14" fillId="2" borderId="32" xfId="3" applyNumberFormat="1" applyFont="1" applyFill="1" applyBorder="1" applyAlignment="1" applyProtection="1">
      <alignment horizontal="right" vertical="center"/>
    </xf>
    <xf numFmtId="169" fontId="14" fillId="4" borderId="33" xfId="5" applyNumberFormat="1" applyFont="1" applyFill="1" applyBorder="1" applyAlignment="1" applyProtection="1">
      <alignment vertical="center"/>
      <protection locked="0"/>
    </xf>
    <xf numFmtId="0" fontId="0" fillId="2" borderId="21" xfId="0" applyFill="1" applyBorder="1" applyAlignment="1">
      <alignment horizontal="center"/>
    </xf>
    <xf numFmtId="0" fontId="0" fillId="2" borderId="16" xfId="0" applyFill="1" applyBorder="1" applyAlignment="1">
      <alignment horizontal="center"/>
    </xf>
    <xf numFmtId="0" fontId="0" fillId="2" borderId="18" xfId="0" applyFill="1" applyBorder="1" applyAlignment="1">
      <alignment horizontal="center"/>
    </xf>
    <xf numFmtId="0" fontId="0" fillId="2" borderId="20" xfId="0" applyFill="1" applyBorder="1" applyAlignment="1">
      <alignment horizontal="center"/>
    </xf>
    <xf numFmtId="0" fontId="1" fillId="0" borderId="0" xfId="0" quotePrefix="1" applyFont="1" applyAlignment="1">
      <alignment vertical="top" wrapText="1"/>
    </xf>
    <xf numFmtId="0" fontId="1" fillId="0" borderId="3" xfId="0" quotePrefix="1" applyFont="1" applyBorder="1" applyAlignment="1">
      <alignment vertical="top" wrapText="1"/>
    </xf>
    <xf numFmtId="0" fontId="12" fillId="4" borderId="0" xfId="4" applyFont="1" applyFill="1" applyAlignment="1">
      <alignment vertical="center"/>
    </xf>
    <xf numFmtId="0" fontId="1" fillId="4" borderId="13" xfId="0" applyFont="1" applyFill="1" applyBorder="1" applyAlignment="1">
      <alignment horizontal="left" vertical="center" wrapText="1"/>
    </xf>
    <xf numFmtId="49" fontId="0" fillId="2" borderId="5" xfId="0" applyNumberFormat="1" applyFill="1" applyBorder="1" applyAlignment="1">
      <alignment horizontal="left" vertical="top"/>
    </xf>
    <xf numFmtId="166" fontId="0" fillId="2" borderId="7" xfId="0" applyNumberFormat="1" applyFill="1" applyBorder="1"/>
    <xf numFmtId="49" fontId="1" fillId="0" borderId="8" xfId="1" applyNumberFormat="1" applyBorder="1" applyAlignment="1" applyProtection="1">
      <alignment horizontal="left" vertical="top" wrapText="1"/>
      <protection locked="0"/>
    </xf>
    <xf numFmtId="4" fontId="1" fillId="0" borderId="5" xfId="1" applyNumberFormat="1" applyBorder="1" applyAlignment="1" applyProtection="1">
      <alignment horizontal="center" vertical="top" wrapText="1"/>
      <protection locked="0"/>
    </xf>
    <xf numFmtId="2" fontId="1" fillId="0" borderId="5" xfId="1" applyNumberFormat="1" applyBorder="1" applyAlignment="1" applyProtection="1">
      <alignment horizontal="center" vertical="top" wrapText="1"/>
      <protection locked="0"/>
    </xf>
    <xf numFmtId="3" fontId="1" fillId="5" borderId="3" xfId="1" applyNumberFormat="1" applyFill="1" applyBorder="1" applyAlignment="1">
      <alignment horizontal="center" vertical="top" wrapText="1"/>
    </xf>
    <xf numFmtId="38" fontId="1" fillId="2" borderId="3" xfId="3" applyNumberFormat="1" applyFont="1" applyFill="1" applyBorder="1" applyAlignment="1">
      <alignment horizontal="center" vertical="top" wrapText="1"/>
    </xf>
    <xf numFmtId="2" fontId="1" fillId="5" borderId="3" xfId="1" applyNumberFormat="1" applyFill="1" applyBorder="1" applyAlignment="1">
      <alignment horizontal="center" vertical="top" wrapText="1"/>
    </xf>
    <xf numFmtId="4" fontId="1" fillId="0" borderId="13" xfId="1" applyNumberFormat="1" applyBorder="1" applyAlignment="1" applyProtection="1">
      <alignment horizontal="center" vertical="top" wrapText="1"/>
      <protection locked="0"/>
    </xf>
    <xf numFmtId="3" fontId="1" fillId="7" borderId="4" xfId="2" applyNumberFormat="1" applyFont="1" applyFill="1" applyBorder="1" applyAlignment="1" applyProtection="1">
      <alignment horizontal="left" vertical="top" wrapText="1"/>
    </xf>
    <xf numFmtId="49" fontId="0" fillId="2" borderId="4" xfId="0" applyNumberFormat="1" applyFill="1" applyBorder="1" applyAlignment="1">
      <alignment vertical="top"/>
    </xf>
    <xf numFmtId="49" fontId="0" fillId="2" borderId="14" xfId="0" applyNumberFormat="1" applyFill="1" applyBorder="1" applyAlignment="1">
      <alignment vertical="top"/>
    </xf>
    <xf numFmtId="166" fontId="0" fillId="2" borderId="14" xfId="0" applyNumberFormat="1" applyFill="1" applyBorder="1"/>
    <xf numFmtId="166" fontId="0" fillId="2" borderId="13" xfId="0" applyNumberFormat="1" applyFill="1" applyBorder="1"/>
    <xf numFmtId="0" fontId="24" fillId="4" borderId="0" xfId="0" applyFont="1" applyFill="1"/>
    <xf numFmtId="0" fontId="13" fillId="4" borderId="28" xfId="0" applyFont="1" applyFill="1" applyBorder="1" applyAlignment="1">
      <alignment horizontal="left" vertical="center"/>
    </xf>
    <xf numFmtId="0" fontId="24" fillId="4" borderId="29" xfId="0" applyFont="1" applyFill="1" applyBorder="1"/>
    <xf numFmtId="0" fontId="24" fillId="4" borderId="30" xfId="0" applyFont="1" applyFill="1" applyBorder="1"/>
    <xf numFmtId="0" fontId="2" fillId="4" borderId="32" xfId="5" applyFont="1" applyFill="1" applyBorder="1" applyAlignment="1">
      <alignment vertical="center" wrapText="1"/>
    </xf>
    <xf numFmtId="0" fontId="2" fillId="4" borderId="13" xfId="5" applyFont="1" applyFill="1" applyBorder="1" applyAlignment="1">
      <alignment vertical="center" wrapText="1"/>
    </xf>
    <xf numFmtId="43" fontId="2" fillId="4" borderId="36" xfId="6" applyFont="1" applyFill="1" applyBorder="1" applyAlignment="1">
      <alignment vertical="center" wrapText="1"/>
    </xf>
    <xf numFmtId="4" fontId="23" fillId="4" borderId="3" xfId="5" applyNumberFormat="1" applyFont="1" applyFill="1" applyBorder="1" applyAlignment="1" applyProtection="1">
      <alignment horizontal="right"/>
      <protection locked="0"/>
    </xf>
    <xf numFmtId="3" fontId="23" fillId="4" borderId="3" xfId="5" applyNumberFormat="1" applyFont="1" applyFill="1" applyBorder="1" applyProtection="1">
      <protection locked="0"/>
    </xf>
    <xf numFmtId="1" fontId="23" fillId="4" borderId="3" xfId="5" applyNumberFormat="1" applyFont="1" applyFill="1" applyBorder="1" applyProtection="1">
      <protection locked="0"/>
    </xf>
    <xf numFmtId="4" fontId="23" fillId="4" borderId="34" xfId="5" applyNumberFormat="1" applyFont="1" applyFill="1" applyBorder="1" applyAlignment="1">
      <alignment horizontal="right"/>
    </xf>
    <xf numFmtId="4" fontId="23" fillId="4" borderId="25" xfId="5" applyNumberFormat="1" applyFont="1" applyFill="1" applyBorder="1" applyAlignment="1" applyProtection="1">
      <alignment horizontal="right"/>
      <protection locked="0"/>
    </xf>
    <xf numFmtId="4" fontId="23" fillId="4" borderId="35" xfId="5" applyNumberFormat="1" applyFont="1" applyFill="1" applyBorder="1" applyAlignment="1" applyProtection="1">
      <alignment horizontal="right"/>
      <protection locked="0"/>
    </xf>
    <xf numFmtId="3" fontId="23" fillId="4" borderId="35" xfId="5" applyNumberFormat="1" applyFont="1" applyFill="1" applyBorder="1" applyProtection="1">
      <protection locked="0"/>
    </xf>
    <xf numFmtId="1" fontId="23" fillId="4" borderId="35" xfId="5" applyNumberFormat="1" applyFont="1" applyFill="1" applyBorder="1" applyProtection="1">
      <protection locked="0"/>
    </xf>
    <xf numFmtId="4" fontId="23" fillId="4" borderId="31" xfId="5" applyNumberFormat="1" applyFont="1" applyFill="1" applyBorder="1" applyAlignment="1">
      <alignment horizontal="right"/>
    </xf>
    <xf numFmtId="4" fontId="23" fillId="4" borderId="27" xfId="5" applyNumberFormat="1" applyFont="1" applyFill="1" applyBorder="1" applyAlignment="1" applyProtection="1">
      <alignment horizontal="right"/>
      <protection locked="0"/>
    </xf>
    <xf numFmtId="0" fontId="24" fillId="4" borderId="21" xfId="0" applyFont="1" applyFill="1" applyBorder="1"/>
    <xf numFmtId="0" fontId="24" fillId="4" borderId="22" xfId="0" applyFont="1" applyFill="1" applyBorder="1"/>
    <xf numFmtId="0" fontId="24" fillId="4" borderId="23" xfId="0" applyFont="1" applyFill="1" applyBorder="1"/>
    <xf numFmtId="0" fontId="24" fillId="4" borderId="16" xfId="0" applyFont="1" applyFill="1" applyBorder="1"/>
    <xf numFmtId="0" fontId="24" fillId="4" borderId="17" xfId="0" applyFont="1" applyFill="1" applyBorder="1"/>
    <xf numFmtId="0" fontId="24" fillId="4" borderId="18" xfId="0" applyFont="1" applyFill="1" applyBorder="1"/>
    <xf numFmtId="0" fontId="24" fillId="4" borderId="19" xfId="0" applyFont="1" applyFill="1" applyBorder="1"/>
    <xf numFmtId="0" fontId="24" fillId="4" borderId="20" xfId="0" applyFont="1" applyFill="1" applyBorder="1"/>
    <xf numFmtId="9" fontId="1" fillId="5" borderId="3" xfId="3" applyFont="1" applyFill="1" applyBorder="1" applyAlignment="1">
      <alignment horizontal="center" vertical="top" wrapText="1"/>
    </xf>
    <xf numFmtId="9" fontId="1" fillId="0" borderId="13" xfId="3" applyFont="1" applyBorder="1" applyAlignment="1">
      <alignment horizontal="center" vertical="top" wrapText="1"/>
    </xf>
    <xf numFmtId="9" fontId="2" fillId="3" borderId="3" xfId="3" applyFont="1" applyFill="1" applyBorder="1" applyAlignment="1" applyProtection="1">
      <alignment horizontal="center" vertical="top" wrapText="1"/>
    </xf>
    <xf numFmtId="9" fontId="2" fillId="2" borderId="0" xfId="3" applyFont="1" applyFill="1" applyBorder="1" applyAlignment="1" applyProtection="1">
      <alignment horizontal="center" vertical="top" wrapText="1"/>
    </xf>
    <xf numFmtId="9" fontId="1" fillId="7" borderId="15" xfId="3" applyFont="1" applyFill="1" applyBorder="1" applyAlignment="1" applyProtection="1">
      <alignment horizontal="left" vertical="top" wrapText="1"/>
    </xf>
    <xf numFmtId="9" fontId="1" fillId="5" borderId="15" xfId="3" applyFont="1" applyFill="1" applyBorder="1" applyAlignment="1">
      <alignment horizontal="center" vertical="top" wrapText="1"/>
    </xf>
    <xf numFmtId="9" fontId="1" fillId="2" borderId="0" xfId="3" applyFont="1" applyFill="1" applyBorder="1" applyAlignment="1" applyProtection="1">
      <alignment horizontal="center" vertical="top" wrapText="1"/>
    </xf>
    <xf numFmtId="9" fontId="2" fillId="7" borderId="3" xfId="3" applyFont="1" applyFill="1" applyBorder="1" applyAlignment="1" applyProtection="1">
      <alignment horizontal="center" vertical="top" wrapText="1"/>
    </xf>
    <xf numFmtId="9" fontId="2" fillId="5" borderId="3" xfId="3" applyFont="1" applyFill="1" applyBorder="1" applyAlignment="1" applyProtection="1">
      <alignment horizontal="center" vertical="top" wrapText="1"/>
    </xf>
    <xf numFmtId="0" fontId="6" fillId="4" borderId="0" xfId="0" applyFont="1" applyFill="1"/>
    <xf numFmtId="3" fontId="2" fillId="7" borderId="4" xfId="2" applyNumberFormat="1" applyFont="1" applyFill="1" applyBorder="1" applyAlignment="1" applyProtection="1">
      <alignment horizontal="left" vertical="top" wrapText="1"/>
    </xf>
    <xf numFmtId="3" fontId="2" fillId="5" borderId="3" xfId="1" applyNumberFormat="1" applyFont="1" applyFill="1" applyBorder="1" applyAlignment="1">
      <alignment horizontal="center" vertical="top" wrapText="1"/>
    </xf>
    <xf numFmtId="3" fontId="2" fillId="0" borderId="13" xfId="1" applyNumberFormat="1" applyFont="1" applyBorder="1" applyAlignment="1">
      <alignment horizontal="center" vertical="top" wrapText="1"/>
    </xf>
    <xf numFmtId="3" fontId="2" fillId="7" borderId="15" xfId="2" applyNumberFormat="1" applyFont="1" applyFill="1" applyBorder="1" applyAlignment="1" applyProtection="1">
      <alignment horizontal="left" vertical="top" wrapText="1"/>
    </xf>
    <xf numFmtId="3" fontId="2" fillId="5" borderId="15" xfId="1" applyNumberFormat="1" applyFont="1" applyFill="1" applyBorder="1" applyAlignment="1">
      <alignment horizontal="center" vertical="top" wrapText="1"/>
    </xf>
    <xf numFmtId="3" fontId="2" fillId="3" borderId="3" xfId="1" applyNumberFormat="1" applyFont="1" applyFill="1" applyBorder="1" applyAlignment="1">
      <alignment horizontal="center" vertical="top" wrapText="1"/>
    </xf>
    <xf numFmtId="0" fontId="1" fillId="5" borderId="1" xfId="1" applyFill="1" applyBorder="1" applyAlignment="1">
      <alignment horizontal="center" vertical="top" wrapText="1"/>
    </xf>
    <xf numFmtId="0" fontId="1" fillId="5" borderId="2" xfId="1" applyFill="1" applyBorder="1" applyAlignment="1">
      <alignment horizontal="center" vertical="top" wrapText="1"/>
    </xf>
    <xf numFmtId="0" fontId="1" fillId="5" borderId="15" xfId="1" applyFill="1" applyBorder="1" applyAlignment="1">
      <alignment horizontal="center" vertical="top" wrapText="1"/>
    </xf>
    <xf numFmtId="49" fontId="5" fillId="2" borderId="1" xfId="0" applyNumberFormat="1" applyFont="1" applyFill="1" applyBorder="1" applyAlignment="1">
      <alignment horizontal="center" vertical="top" wrapText="1"/>
    </xf>
    <xf numFmtId="49" fontId="5" fillId="2" borderId="15" xfId="0" applyNumberFormat="1" applyFont="1" applyFill="1" applyBorder="1" applyAlignment="1">
      <alignment horizontal="center" vertical="top" wrapText="1"/>
    </xf>
    <xf numFmtId="0" fontId="0" fillId="6" borderId="28" xfId="0" quotePrefix="1" applyFill="1" applyBorder="1" applyAlignment="1">
      <alignment horizontal="center" vertical="center" wrapText="1"/>
    </xf>
    <xf numFmtId="0" fontId="0" fillId="6" borderId="29" xfId="0" quotePrefix="1" applyFill="1" applyBorder="1" applyAlignment="1">
      <alignment horizontal="center" vertical="center" wrapText="1"/>
    </xf>
    <xf numFmtId="0" fontId="0" fillId="6" borderId="30" xfId="0" quotePrefix="1" applyFill="1" applyBorder="1" applyAlignment="1">
      <alignment horizontal="center" vertical="center" wrapText="1"/>
    </xf>
    <xf numFmtId="0" fontId="21" fillId="2" borderId="11" xfId="0" applyFont="1" applyFill="1" applyBorder="1" applyProtection="1"/>
    <xf numFmtId="0" fontId="2" fillId="7" borderId="1" xfId="1" applyFont="1" applyFill="1" applyBorder="1" applyAlignment="1" applyProtection="1">
      <alignment horizontal="left" vertical="top" wrapText="1"/>
    </xf>
    <xf numFmtId="0" fontId="1" fillId="7" borderId="2" xfId="1" applyFill="1" applyBorder="1" applyAlignment="1" applyProtection="1">
      <alignment horizontal="left" vertical="top" wrapText="1"/>
    </xf>
    <xf numFmtId="0" fontId="2" fillId="7" borderId="2" xfId="1" applyFont="1" applyFill="1" applyBorder="1" applyAlignment="1" applyProtection="1">
      <alignment horizontal="left" vertical="top" wrapText="1"/>
    </xf>
    <xf numFmtId="49" fontId="2" fillId="7" borderId="15" xfId="1" applyNumberFormat="1" applyFont="1" applyFill="1" applyBorder="1" applyAlignment="1" applyProtection="1">
      <alignment horizontal="left" vertical="top" wrapText="1"/>
    </xf>
    <xf numFmtId="2" fontId="2" fillId="7" borderId="15" xfId="1" applyNumberFormat="1" applyFont="1" applyFill="1" applyBorder="1" applyAlignment="1" applyProtection="1">
      <alignment horizontal="center" vertical="top" wrapText="1"/>
    </xf>
    <xf numFmtId="2" fontId="2" fillId="7" borderId="3" xfId="1" applyNumberFormat="1" applyFont="1" applyFill="1" applyBorder="1" applyAlignment="1" applyProtection="1">
      <alignment horizontal="center" vertical="top" wrapText="1"/>
    </xf>
    <xf numFmtId="0" fontId="21" fillId="2" borderId="12" xfId="0" applyFont="1" applyFill="1" applyBorder="1" applyProtection="1"/>
    <xf numFmtId="0" fontId="21" fillId="4" borderId="0" xfId="0" applyFont="1" applyFill="1" applyProtection="1"/>
    <xf numFmtId="49" fontId="2" fillId="7" borderId="3" xfId="1" applyNumberFormat="1" applyFont="1" applyFill="1" applyBorder="1" applyAlignment="1" applyProtection="1">
      <alignment horizontal="left" vertical="top" wrapText="1"/>
    </xf>
    <xf numFmtId="0" fontId="2" fillId="7" borderId="15" xfId="1" applyFont="1" applyFill="1" applyBorder="1" applyAlignment="1" applyProtection="1">
      <alignment horizontal="center" vertical="top" wrapText="1"/>
    </xf>
    <xf numFmtId="0" fontId="2" fillId="7" borderId="3" xfId="1" applyFont="1" applyFill="1" applyBorder="1" applyAlignment="1" applyProtection="1">
      <alignment horizontal="center" vertical="top" wrapText="1"/>
    </xf>
    <xf numFmtId="3" fontId="2" fillId="7" borderId="3" xfId="1" applyNumberFormat="1" applyFont="1" applyFill="1" applyBorder="1" applyAlignment="1" applyProtection="1">
      <alignment horizontal="center" vertical="top" wrapText="1"/>
    </xf>
    <xf numFmtId="38" fontId="1" fillId="7" borderId="3" xfId="3" applyNumberFormat="1" applyFont="1" applyFill="1" applyBorder="1" applyAlignment="1" applyProtection="1">
      <alignment horizontal="center" vertical="top" wrapText="1"/>
    </xf>
    <xf numFmtId="3" fontId="1" fillId="7" borderId="3" xfId="1" applyNumberFormat="1" applyFill="1" applyBorder="1" applyAlignment="1" applyProtection="1">
      <alignment horizontal="center" vertical="top" wrapText="1"/>
    </xf>
    <xf numFmtId="0" fontId="0" fillId="2" borderId="11" xfId="0" applyFill="1" applyBorder="1" applyProtection="1"/>
    <xf numFmtId="167" fontId="1" fillId="2" borderId="3" xfId="1" applyNumberFormat="1" applyFill="1" applyBorder="1" applyAlignment="1" applyProtection="1">
      <alignment horizontal="left" vertical="top" wrapText="1"/>
    </xf>
    <xf numFmtId="167" fontId="1" fillId="5" borderId="14" xfId="1" applyNumberFormat="1" applyFill="1" applyBorder="1" applyAlignment="1" applyProtection="1">
      <alignment horizontal="left" vertical="top" wrapText="1"/>
    </xf>
    <xf numFmtId="167" fontId="1" fillId="5" borderId="4" xfId="1" applyNumberFormat="1" applyFill="1" applyBorder="1" applyAlignment="1" applyProtection="1">
      <alignment horizontal="left" vertical="top" wrapText="1"/>
    </xf>
    <xf numFmtId="0" fontId="9" fillId="5" borderId="1" xfId="0" applyFont="1" applyFill="1" applyBorder="1" applyAlignment="1" applyProtection="1">
      <alignment horizontal="left" vertical="top" wrapText="1"/>
    </xf>
    <xf numFmtId="49" fontId="1" fillId="5" borderId="2" xfId="1" applyNumberFormat="1" applyFill="1" applyBorder="1" applyAlignment="1" applyProtection="1">
      <alignment horizontal="left" vertical="top" wrapText="1"/>
    </xf>
    <xf numFmtId="4" fontId="1" fillId="5" borderId="6" xfId="1" applyNumberFormat="1" applyFill="1" applyBorder="1" applyAlignment="1" applyProtection="1">
      <alignment horizontal="center" vertical="top" wrapText="1"/>
    </xf>
    <xf numFmtId="3" fontId="1" fillId="5" borderId="3" xfId="1" applyNumberFormat="1" applyFill="1" applyBorder="1" applyAlignment="1" applyProtection="1">
      <alignment horizontal="center" vertical="top" wrapText="1"/>
    </xf>
    <xf numFmtId="0" fontId="0" fillId="2" borderId="12" xfId="0" applyFill="1" applyBorder="1" applyProtection="1"/>
    <xf numFmtId="0" fontId="0" fillId="4" borderId="0" xfId="0" applyFill="1" applyAlignment="1" applyProtection="1">
      <alignment wrapText="1"/>
    </xf>
    <xf numFmtId="166" fontId="0" fillId="2" borderId="3" xfId="0" applyNumberFormat="1" applyFill="1" applyBorder="1" applyProtection="1"/>
    <xf numFmtId="49" fontId="1" fillId="5" borderId="3" xfId="1" applyNumberFormat="1" applyFill="1" applyBorder="1" applyAlignment="1" applyProtection="1">
      <alignment horizontal="left" vertical="top" wrapText="1"/>
    </xf>
    <xf numFmtId="4" fontId="1" fillId="5" borderId="15" xfId="1" applyNumberFormat="1" applyFill="1" applyBorder="1" applyAlignment="1" applyProtection="1">
      <alignment horizontal="center" vertical="top" wrapText="1"/>
    </xf>
    <xf numFmtId="0" fontId="0" fillId="4" borderId="0" xfId="0" applyFill="1" applyProtection="1"/>
    <xf numFmtId="4" fontId="1" fillId="5" borderId="2" xfId="1" applyNumberFormat="1" applyFill="1" applyBorder="1" applyAlignment="1" applyProtection="1">
      <alignment horizontal="center" vertical="top" wrapText="1"/>
    </xf>
    <xf numFmtId="2" fontId="1" fillId="5" borderId="2" xfId="1" applyNumberFormat="1" applyFill="1" applyBorder="1" applyAlignment="1" applyProtection="1">
      <alignment horizontal="center" vertical="top" wrapText="1"/>
    </xf>
    <xf numFmtId="38" fontId="1" fillId="5" borderId="15" xfId="1" applyNumberFormat="1" applyFill="1" applyBorder="1" applyAlignment="1" applyProtection="1">
      <alignment horizontal="center" vertical="top" wrapText="1"/>
    </xf>
    <xf numFmtId="3" fontId="1" fillId="5" borderId="15" xfId="1" applyNumberFormat="1" applyFill="1" applyBorder="1" applyAlignment="1" applyProtection="1">
      <alignment horizontal="center" vertical="top" wrapText="1"/>
    </xf>
    <xf numFmtId="3" fontId="2" fillId="5" borderId="3" xfId="1" applyNumberFormat="1" applyFont="1" applyFill="1" applyBorder="1" applyAlignment="1" applyProtection="1">
      <alignment horizontal="center" vertical="top" wrapText="1"/>
    </xf>
    <xf numFmtId="9" fontId="1" fillId="5" borderId="3" xfId="3" applyFont="1" applyFill="1" applyBorder="1" applyAlignment="1" applyProtection="1">
      <alignment horizontal="center" vertical="top" wrapText="1"/>
    </xf>
    <xf numFmtId="49" fontId="0" fillId="2" borderId="1" xfId="0" applyNumberFormat="1" applyFill="1" applyBorder="1" applyAlignment="1" applyProtection="1">
      <alignment horizontal="left" vertical="top"/>
    </xf>
    <xf numFmtId="49" fontId="0" fillId="2" borderId="4" xfId="0" applyNumberFormat="1" applyFill="1" applyBorder="1" applyAlignment="1" applyProtection="1">
      <alignment vertical="top"/>
    </xf>
    <xf numFmtId="168" fontId="1" fillId="3" borderId="3" xfId="1" applyNumberFormat="1" applyFill="1" applyBorder="1" applyAlignment="1" applyProtection="1">
      <alignment horizontal="left" vertical="top" wrapText="1"/>
    </xf>
    <xf numFmtId="3" fontId="1" fillId="2" borderId="14" xfId="1" applyNumberFormat="1" applyFill="1" applyBorder="1" applyAlignment="1" applyProtection="1">
      <alignment horizontal="center" vertical="top" wrapText="1"/>
    </xf>
    <xf numFmtId="166" fontId="0" fillId="2" borderId="7" xfId="0" applyNumberFormat="1" applyFill="1" applyBorder="1" applyProtection="1"/>
    <xf numFmtId="166" fontId="0" fillId="2" borderId="4" xfId="0" applyNumberFormat="1" applyFill="1" applyBorder="1" applyProtection="1"/>
    <xf numFmtId="167" fontId="1" fillId="3" borderId="15" xfId="1" applyNumberFormat="1" applyFill="1" applyBorder="1" applyAlignment="1" applyProtection="1">
      <alignment horizontal="left" vertical="top" wrapText="1"/>
    </xf>
    <xf numFmtId="2" fontId="1" fillId="2" borderId="11" xfId="1" applyNumberFormat="1" applyFill="1" applyBorder="1" applyAlignment="1" applyProtection="1">
      <alignment horizontal="center" vertical="top" wrapText="1"/>
    </xf>
    <xf numFmtId="38" fontId="1" fillId="2" borderId="13" xfId="3" applyNumberFormat="1" applyFont="1" applyFill="1" applyBorder="1" applyAlignment="1" applyProtection="1">
      <alignment horizontal="center" vertical="top" wrapText="1"/>
    </xf>
    <xf numFmtId="3" fontId="1" fillId="2" borderId="13" xfId="1" applyNumberFormat="1" applyFill="1" applyBorder="1" applyAlignment="1" applyProtection="1">
      <alignment horizontal="center" vertical="top" wrapText="1"/>
    </xf>
    <xf numFmtId="3" fontId="2" fillId="0" borderId="13" xfId="1" applyNumberFormat="1" applyFont="1" applyBorder="1" applyAlignment="1" applyProtection="1">
      <alignment horizontal="center" vertical="top" wrapText="1"/>
    </xf>
    <xf numFmtId="3" fontId="1" fillId="0" borderId="13" xfId="1" applyNumberFormat="1" applyBorder="1" applyAlignment="1" applyProtection="1">
      <alignment horizontal="center" vertical="top" wrapText="1"/>
    </xf>
    <xf numFmtId="9" fontId="1" fillId="0" borderId="13" xfId="3" applyFont="1" applyBorder="1" applyAlignment="1" applyProtection="1">
      <alignment horizontal="center" vertical="top" wrapText="1"/>
    </xf>
    <xf numFmtId="49" fontId="0" fillId="2" borderId="5" xfId="0" applyNumberFormat="1" applyFill="1" applyBorder="1" applyAlignment="1" applyProtection="1">
      <alignment horizontal="left" vertical="top"/>
    </xf>
    <xf numFmtId="49" fontId="0" fillId="2" borderId="14" xfId="0" applyNumberFormat="1" applyFill="1" applyBorder="1" applyAlignment="1" applyProtection="1">
      <alignment vertical="top"/>
    </xf>
    <xf numFmtId="166" fontId="0" fillId="2" borderId="14" xfId="0" applyNumberFormat="1" applyFill="1" applyBorder="1" applyProtection="1"/>
    <xf numFmtId="166" fontId="0" fillId="2" borderId="13" xfId="0" applyNumberFormat="1" applyFill="1" applyBorder="1" applyProtection="1"/>
    <xf numFmtId="0" fontId="1" fillId="3" borderId="5" xfId="1" applyFill="1" applyBorder="1" applyAlignment="1" applyProtection="1">
      <alignment horizontal="left" vertical="top" wrapText="1"/>
    </xf>
    <xf numFmtId="0" fontId="1" fillId="3" borderId="6" xfId="1" applyFill="1" applyBorder="1" applyAlignment="1" applyProtection="1">
      <alignment horizontal="left" vertical="top" wrapText="1"/>
    </xf>
    <xf numFmtId="166" fontId="0" fillId="3" borderId="1" xfId="0" applyNumberFormat="1" applyFill="1" applyBorder="1" applyProtection="1"/>
    <xf numFmtId="166" fontId="0" fillId="3" borderId="2" xfId="0" applyNumberFormat="1" applyFill="1" applyBorder="1" applyProtection="1"/>
    <xf numFmtId="3" fontId="1" fillId="3" borderId="3" xfId="1" applyNumberFormat="1" applyFill="1" applyBorder="1" applyAlignment="1" applyProtection="1">
      <alignment horizontal="center" vertical="top" wrapText="1"/>
    </xf>
    <xf numFmtId="3" fontId="2" fillId="3" borderId="3" xfId="1" applyNumberFormat="1" applyFont="1" applyFill="1" applyBorder="1" applyAlignment="1" applyProtection="1">
      <alignment horizontal="center" vertical="top" wrapText="1"/>
    </xf>
    <xf numFmtId="38" fontId="1" fillId="3" borderId="13" xfId="3" applyNumberFormat="1" applyFont="1" applyFill="1" applyBorder="1" applyAlignment="1" applyProtection="1">
      <alignment horizontal="center" vertical="top" wrapText="1"/>
    </xf>
    <xf numFmtId="3" fontId="1" fillId="3" borderId="13" xfId="1" applyNumberFormat="1" applyFill="1" applyBorder="1" applyAlignment="1" applyProtection="1">
      <alignment horizontal="center" vertical="top" wrapText="1"/>
    </xf>
    <xf numFmtId="3" fontId="2" fillId="3" borderId="13" xfId="1" applyNumberFormat="1" applyFont="1" applyFill="1" applyBorder="1" applyAlignment="1" applyProtection="1">
      <alignment horizontal="center" vertical="top" wrapText="1"/>
    </xf>
    <xf numFmtId="0" fontId="9" fillId="0" borderId="11" xfId="0" applyFont="1" applyBorder="1" applyAlignment="1" applyProtection="1">
      <alignment horizontal="left" vertical="top" wrapText="1"/>
    </xf>
    <xf numFmtId="49" fontId="1" fillId="0" borderId="11" xfId="1" applyNumberFormat="1" applyBorder="1" applyAlignment="1" applyProtection="1">
      <alignment horizontal="left" vertical="top" wrapText="1"/>
    </xf>
    <xf numFmtId="4" fontId="1" fillId="0" borderId="11" xfId="1" applyNumberFormat="1" applyBorder="1" applyAlignment="1" applyProtection="1">
      <alignment horizontal="center" vertical="top" wrapText="1"/>
    </xf>
    <xf numFmtId="2" fontId="1" fillId="0" borderId="11" xfId="1" applyNumberFormat="1" applyBorder="1" applyAlignment="1" applyProtection="1">
      <alignment horizontal="center" vertical="top" wrapText="1"/>
    </xf>
    <xf numFmtId="49" fontId="1" fillId="0" borderId="4" xfId="1" applyNumberFormat="1" applyBorder="1" applyAlignment="1" applyProtection="1">
      <alignment horizontal="left" vertical="top" wrapText="1"/>
    </xf>
    <xf numFmtId="4" fontId="1" fillId="0" borderId="12" xfId="1" applyNumberFormat="1" applyBorder="1" applyAlignment="1" applyProtection="1">
      <alignment horizontal="center" vertical="top" wrapText="1"/>
    </xf>
    <xf numFmtId="49" fontId="1" fillId="0" borderId="8" xfId="1" applyNumberFormat="1" applyBorder="1" applyAlignment="1" applyProtection="1">
      <alignment horizontal="left" vertical="top" wrapText="1"/>
    </xf>
    <xf numFmtId="49" fontId="1" fillId="0" borderId="7" xfId="1" applyNumberFormat="1" applyBorder="1" applyAlignment="1" applyProtection="1">
      <alignment horizontal="left" vertical="top" wrapText="1"/>
    </xf>
    <xf numFmtId="166" fontId="0" fillId="3" borderId="3" xfId="0" applyNumberFormat="1" applyFill="1" applyBorder="1" applyProtection="1"/>
    <xf numFmtId="49" fontId="1" fillId="0" borderId="13" xfId="2" applyNumberFormat="1" applyFont="1" applyFill="1" applyBorder="1" applyAlignment="1" applyProtection="1">
      <alignment horizontal="left" vertical="top" wrapText="1"/>
      <protection locked="0"/>
    </xf>
    <xf numFmtId="49" fontId="1" fillId="0" borderId="14" xfId="1" applyNumberFormat="1" applyBorder="1" applyAlignment="1" applyProtection="1">
      <alignment horizontal="left" vertical="top" wrapText="1"/>
      <protection locked="0"/>
    </xf>
    <xf numFmtId="49" fontId="1" fillId="4" borderId="14" xfId="1" applyNumberFormat="1" applyFill="1" applyBorder="1" applyAlignment="1" applyProtection="1">
      <alignment horizontal="left" vertical="top" wrapText="1"/>
      <protection locked="0"/>
    </xf>
    <xf numFmtId="49" fontId="1" fillId="4" borderId="13" xfId="1" applyNumberFormat="1" applyFill="1" applyBorder="1" applyAlignment="1" applyProtection="1">
      <alignment horizontal="left" vertical="top" wrapText="1"/>
      <protection locked="0"/>
    </xf>
    <xf numFmtId="49" fontId="1" fillId="0" borderId="13" xfId="1" applyNumberFormat="1" applyBorder="1" applyAlignment="1" applyProtection="1">
      <alignment horizontal="left" vertical="top" wrapText="1"/>
      <protection locked="0"/>
    </xf>
    <xf numFmtId="49" fontId="1" fillId="4" borderId="3" xfId="1" applyNumberFormat="1" applyFill="1" applyBorder="1" applyAlignment="1" applyProtection="1">
      <alignment horizontal="left" vertical="top" wrapText="1"/>
      <protection locked="0"/>
    </xf>
    <xf numFmtId="49" fontId="1" fillId="4" borderId="4" xfId="1" applyNumberFormat="1" applyFill="1" applyBorder="1" applyAlignment="1" applyProtection="1">
      <alignment horizontal="left" vertical="top" wrapText="1"/>
      <protection locked="0"/>
    </xf>
    <xf numFmtId="49" fontId="1" fillId="0" borderId="3" xfId="1" applyNumberFormat="1" applyBorder="1" applyAlignment="1" applyProtection="1">
      <alignment horizontal="left" vertical="top" wrapText="1"/>
      <protection locked="0"/>
    </xf>
    <xf numFmtId="49" fontId="1" fillId="4" borderId="11" xfId="1" applyNumberFormat="1" applyFill="1" applyBorder="1" applyAlignment="1" applyProtection="1">
      <alignment horizontal="left" vertical="top" wrapText="1"/>
      <protection locked="0"/>
    </xf>
    <xf numFmtId="3" fontId="1" fillId="0" borderId="3" xfId="1" applyNumberFormat="1" applyBorder="1" applyAlignment="1" applyProtection="1">
      <alignment horizontal="center" vertical="top" wrapText="1"/>
      <protection locked="0"/>
    </xf>
    <xf numFmtId="49" fontId="0" fillId="2" borderId="3" xfId="0" applyNumberFormat="1" applyFill="1" applyBorder="1" applyAlignment="1" applyProtection="1">
      <alignment horizontal="left" vertical="top"/>
    </xf>
    <xf numFmtId="0" fontId="1" fillId="5" borderId="3" xfId="1" applyFill="1" applyBorder="1" applyAlignment="1" applyProtection="1">
      <alignment horizontal="left" vertical="top" wrapText="1"/>
    </xf>
    <xf numFmtId="0" fontId="1" fillId="5" borderId="1" xfId="1" applyFill="1" applyBorder="1" applyAlignment="1" applyProtection="1">
      <alignment horizontal="left" vertical="top" wrapText="1"/>
    </xf>
    <xf numFmtId="0" fontId="1" fillId="5" borderId="2" xfId="1" applyFill="1" applyBorder="1" applyAlignment="1" applyProtection="1">
      <alignment horizontal="center" vertical="top" wrapText="1"/>
    </xf>
    <xf numFmtId="49" fontId="1" fillId="5" borderId="1" xfId="1" applyNumberFormat="1" applyFill="1" applyBorder="1" applyAlignment="1" applyProtection="1">
      <alignment horizontal="left" vertical="top" wrapText="1"/>
    </xf>
    <xf numFmtId="0" fontId="1" fillId="5" borderId="15" xfId="1" applyFill="1" applyBorder="1" applyAlignment="1" applyProtection="1">
      <alignment horizontal="center" vertical="top" wrapText="1"/>
    </xf>
    <xf numFmtId="49" fontId="2" fillId="7" borderId="2" xfId="1" applyNumberFormat="1" applyFont="1" applyFill="1" applyBorder="1" applyAlignment="1" applyProtection="1">
      <alignment horizontal="left" vertical="top" wrapText="1"/>
    </xf>
    <xf numFmtId="2" fontId="2" fillId="7" borderId="2" xfId="1" applyNumberFormat="1" applyFont="1" applyFill="1" applyBorder="1" applyAlignment="1" applyProtection="1">
      <alignment horizontal="left" vertical="top" wrapText="1"/>
    </xf>
    <xf numFmtId="0" fontId="0" fillId="5" borderId="0" xfId="0" applyFill="1" applyAlignment="1" applyProtection="1">
      <alignment horizontal="left" vertical="top"/>
    </xf>
    <xf numFmtId="3" fontId="2" fillId="5" borderId="15" xfId="1" applyNumberFormat="1" applyFont="1" applyFill="1" applyBorder="1" applyAlignment="1" applyProtection="1">
      <alignment horizontal="center" vertical="top" wrapText="1"/>
    </xf>
    <xf numFmtId="9" fontId="1" fillId="5" borderId="15" xfId="3" applyFont="1" applyFill="1" applyBorder="1" applyAlignment="1" applyProtection="1">
      <alignment horizontal="center" vertical="top" wrapText="1"/>
    </xf>
    <xf numFmtId="0" fontId="1" fillId="3" borderId="1" xfId="1" applyFill="1" applyBorder="1" applyAlignment="1" applyProtection="1">
      <alignment horizontal="left" vertical="top" wrapText="1"/>
    </xf>
    <xf numFmtId="0" fontId="1" fillId="3" borderId="2" xfId="1" applyFill="1" applyBorder="1" applyAlignment="1" applyProtection="1">
      <alignment horizontal="left" vertical="top" wrapText="1"/>
    </xf>
    <xf numFmtId="0" fontId="2" fillId="3" borderId="1" xfId="1" applyFont="1" applyFill="1" applyBorder="1" applyAlignment="1" applyProtection="1">
      <alignment horizontal="left" vertical="top" wrapText="1"/>
    </xf>
    <xf numFmtId="49" fontId="2" fillId="3" borderId="2" xfId="1" applyNumberFormat="1" applyFont="1" applyFill="1" applyBorder="1" applyAlignment="1" applyProtection="1">
      <alignment horizontal="left" vertical="top" wrapText="1"/>
    </xf>
    <xf numFmtId="0" fontId="2" fillId="3" borderId="2" xfId="1" applyFont="1" applyFill="1" applyBorder="1" applyAlignment="1" applyProtection="1">
      <alignment horizontal="center" vertical="top" wrapText="1"/>
    </xf>
    <xf numFmtId="2" fontId="2" fillId="3" borderId="2" xfId="1" applyNumberFormat="1" applyFont="1" applyFill="1" applyBorder="1" applyAlignment="1" applyProtection="1">
      <alignment horizontal="center" vertical="top" wrapText="1"/>
    </xf>
    <xf numFmtId="0" fontId="2" fillId="3" borderId="15" xfId="1" applyFont="1" applyFill="1" applyBorder="1" applyAlignment="1" applyProtection="1">
      <alignment horizontal="center" vertical="top" wrapText="1"/>
    </xf>
    <xf numFmtId="0" fontId="2" fillId="3" borderId="3" xfId="1" applyFont="1" applyFill="1" applyBorder="1" applyAlignment="1" applyProtection="1">
      <alignment horizontal="left" vertical="top" wrapText="1"/>
    </xf>
    <xf numFmtId="49" fontId="2" fillId="3" borderId="3" xfId="1" applyNumberFormat="1" applyFont="1" applyFill="1" applyBorder="1" applyAlignment="1" applyProtection="1">
      <alignment horizontal="left" vertical="top" wrapText="1"/>
    </xf>
    <xf numFmtId="0" fontId="2" fillId="3" borderId="3" xfId="1" applyFont="1" applyFill="1" applyBorder="1" applyAlignment="1" applyProtection="1">
      <alignment horizontal="center" vertical="top" wrapText="1"/>
    </xf>
    <xf numFmtId="2" fontId="2" fillId="3" borderId="3" xfId="1" applyNumberFormat="1" applyFont="1" applyFill="1" applyBorder="1" applyAlignment="1" applyProtection="1">
      <alignment horizontal="center" vertical="top" wrapText="1"/>
    </xf>
    <xf numFmtId="1" fontId="2" fillId="3" borderId="3" xfId="1" applyNumberFormat="1" applyFont="1" applyFill="1" applyBorder="1" applyAlignment="1" applyProtection="1">
      <alignment horizontal="center" vertical="top" wrapText="1"/>
    </xf>
    <xf numFmtId="0" fontId="0" fillId="2" borderId="14" xfId="0" applyFill="1" applyBorder="1" applyProtection="1"/>
    <xf numFmtId="0" fontId="2" fillId="2" borderId="0" xfId="1" applyFont="1" applyFill="1" applyAlignment="1" applyProtection="1">
      <alignment horizontal="left" vertical="top" wrapText="1"/>
    </xf>
    <xf numFmtId="49" fontId="2" fillId="2" borderId="0" xfId="1" applyNumberFormat="1" applyFont="1" applyFill="1" applyAlignment="1" applyProtection="1">
      <alignment horizontal="left" vertical="top" wrapText="1"/>
    </xf>
    <xf numFmtId="0" fontId="2" fillId="2" borderId="0" xfId="1" applyFont="1" applyFill="1" applyAlignment="1" applyProtection="1">
      <alignment horizontal="center" vertical="top" wrapText="1"/>
    </xf>
    <xf numFmtId="2" fontId="2" fillId="2" borderId="0" xfId="1" applyNumberFormat="1" applyFont="1" applyFill="1" applyAlignment="1" applyProtection="1">
      <alignment horizontal="center" vertical="top" wrapText="1"/>
    </xf>
    <xf numFmtId="166" fontId="0" fillId="2" borderId="0" xfId="0" applyNumberFormat="1" applyFill="1" applyProtection="1"/>
    <xf numFmtId="166" fontId="2" fillId="7" borderId="1" xfId="1" applyNumberFormat="1" applyFont="1" applyFill="1" applyBorder="1" applyAlignment="1" applyProtection="1">
      <alignment horizontal="left" vertical="top" wrapText="1"/>
    </xf>
    <xf numFmtId="166" fontId="2" fillId="7" borderId="2" xfId="1" applyNumberFormat="1" applyFont="1" applyFill="1" applyBorder="1" applyAlignment="1" applyProtection="1">
      <alignment horizontal="left" vertical="top" wrapText="1"/>
    </xf>
    <xf numFmtId="0" fontId="2" fillId="7" borderId="2" xfId="1" applyFont="1" applyFill="1" applyBorder="1" applyAlignment="1" applyProtection="1">
      <alignment horizontal="center" vertical="top" wrapText="1"/>
    </xf>
    <xf numFmtId="2" fontId="2" fillId="7" borderId="2" xfId="1" applyNumberFormat="1" applyFont="1" applyFill="1" applyBorder="1" applyAlignment="1" applyProtection="1">
      <alignment horizontal="center" vertical="top" wrapText="1"/>
    </xf>
    <xf numFmtId="0" fontId="19" fillId="4" borderId="0" xfId="0" applyFont="1" applyFill="1" applyAlignment="1" applyProtection="1">
      <alignment wrapText="1"/>
    </xf>
    <xf numFmtId="166" fontId="2" fillId="7" borderId="7" xfId="1" applyNumberFormat="1" applyFont="1" applyFill="1" applyBorder="1" applyAlignment="1" applyProtection="1">
      <alignment horizontal="left" vertical="top" wrapText="1"/>
    </xf>
    <xf numFmtId="49" fontId="2" fillId="7" borderId="1" xfId="1" applyNumberFormat="1" applyFont="1" applyFill="1" applyBorder="1" applyAlignment="1" applyProtection="1">
      <alignment horizontal="left" vertical="top" wrapText="1"/>
    </xf>
    <xf numFmtId="49" fontId="0" fillId="2" borderId="13" xfId="0" applyNumberFormat="1" applyFill="1" applyBorder="1" applyAlignment="1" applyProtection="1">
      <alignment horizontal="left" vertical="top"/>
    </xf>
    <xf numFmtId="167" fontId="1" fillId="5" borderId="11" xfId="1" applyNumberFormat="1" applyFill="1" applyBorder="1" applyAlignment="1" applyProtection="1">
      <alignment horizontal="left" vertical="top" wrapText="1"/>
    </xf>
    <xf numFmtId="0" fontId="9" fillId="5" borderId="5" xfId="0" applyFont="1" applyFill="1" applyBorder="1" applyAlignment="1" applyProtection="1">
      <alignment horizontal="left" vertical="top" wrapText="1"/>
    </xf>
    <xf numFmtId="49" fontId="1" fillId="5" borderId="6" xfId="1" applyNumberFormat="1" applyFill="1" applyBorder="1" applyAlignment="1" applyProtection="1">
      <alignment horizontal="left" vertical="top" wrapText="1"/>
    </xf>
    <xf numFmtId="0" fontId="0" fillId="5" borderId="6" xfId="0" applyFill="1" applyBorder="1" applyAlignment="1" applyProtection="1">
      <alignment horizontal="center" vertical="top"/>
    </xf>
    <xf numFmtId="0" fontId="0" fillId="5" borderId="10" xfId="0" applyFill="1" applyBorder="1" applyAlignment="1" applyProtection="1">
      <alignment horizontal="center" vertical="top"/>
    </xf>
    <xf numFmtId="49" fontId="1" fillId="5" borderId="5" xfId="1" applyNumberFormat="1" applyFill="1" applyBorder="1" applyAlignment="1" applyProtection="1">
      <alignment horizontal="left" vertical="top" wrapText="1"/>
    </xf>
    <xf numFmtId="167" fontId="1" fillId="5" borderId="7" xfId="1" applyNumberFormat="1" applyFill="1" applyBorder="1" applyAlignment="1" applyProtection="1">
      <alignment horizontal="left" vertical="top" wrapText="1"/>
    </xf>
    <xf numFmtId="0" fontId="0" fillId="5" borderId="2" xfId="0" applyFill="1" applyBorder="1" applyAlignment="1" applyProtection="1">
      <alignment horizontal="center" vertical="top"/>
    </xf>
    <xf numFmtId="0" fontId="0" fillId="5" borderId="15" xfId="0" applyFill="1" applyBorder="1" applyAlignment="1" applyProtection="1">
      <alignment horizontal="center" vertical="top"/>
    </xf>
    <xf numFmtId="0" fontId="1" fillId="4" borderId="0" xfId="1" applyFill="1" applyAlignment="1" applyProtection="1">
      <alignment horizontal="left" vertical="top" wrapText="1"/>
    </xf>
    <xf numFmtId="0" fontId="2" fillId="4" borderId="0" xfId="1" applyFont="1" applyFill="1" applyAlignment="1" applyProtection="1">
      <alignment horizontal="left" vertical="top" wrapText="1"/>
    </xf>
    <xf numFmtId="49" fontId="2" fillId="4" borderId="0" xfId="1" applyNumberFormat="1" applyFont="1" applyFill="1" applyAlignment="1" applyProtection="1">
      <alignment horizontal="left" vertical="top" wrapText="1"/>
    </xf>
    <xf numFmtId="0" fontId="2" fillId="4" borderId="0" xfId="1" applyFont="1" applyFill="1" applyAlignment="1" applyProtection="1">
      <alignment horizontal="center" vertical="top" wrapText="1"/>
    </xf>
    <xf numFmtId="2" fontId="2" fillId="4" borderId="0" xfId="1" applyNumberFormat="1" applyFont="1" applyFill="1" applyAlignment="1" applyProtection="1">
      <alignment horizontal="center" vertical="top" wrapText="1"/>
    </xf>
    <xf numFmtId="0" fontId="17" fillId="7" borderId="8" xfId="1" applyFont="1" applyFill="1" applyBorder="1" applyAlignment="1" applyProtection="1">
      <alignment horizontal="left" vertical="top" wrapText="1"/>
    </xf>
    <xf numFmtId="49" fontId="2" fillId="7" borderId="8" xfId="1" applyNumberFormat="1" applyFont="1" applyFill="1" applyBorder="1" applyAlignment="1" applyProtection="1">
      <alignment horizontal="left" vertical="top" wrapText="1"/>
    </xf>
    <xf numFmtId="0" fontId="2" fillId="7" borderId="8" xfId="1" applyFont="1" applyFill="1" applyBorder="1" applyAlignment="1" applyProtection="1">
      <alignment horizontal="center" vertical="top" wrapText="1"/>
    </xf>
    <xf numFmtId="2" fontId="2" fillId="7" borderId="8" xfId="1" applyNumberFormat="1" applyFont="1" applyFill="1" applyBorder="1" applyAlignment="1" applyProtection="1">
      <alignment horizontal="center" vertical="top" wrapText="1"/>
    </xf>
    <xf numFmtId="0" fontId="2" fillId="7" borderId="15" xfId="1" applyFont="1" applyFill="1" applyBorder="1" applyAlignment="1" applyProtection="1">
      <alignment horizontal="left" vertical="top" wrapText="1"/>
    </xf>
    <xf numFmtId="0" fontId="0" fillId="0" borderId="11" xfId="0" applyBorder="1" applyProtection="1"/>
    <xf numFmtId="167" fontId="1" fillId="5" borderId="1" xfId="1" applyNumberFormat="1" applyFill="1" applyBorder="1" applyAlignment="1" applyProtection="1">
      <alignment horizontal="left" vertical="top" wrapText="1"/>
    </xf>
    <xf numFmtId="167" fontId="1" fillId="5" borderId="2" xfId="1" applyNumberFormat="1" applyFill="1" applyBorder="1" applyAlignment="1" applyProtection="1">
      <alignment horizontal="left" vertical="top" wrapText="1"/>
    </xf>
    <xf numFmtId="167" fontId="1" fillId="5" borderId="15" xfId="1" applyNumberFormat="1" applyFill="1" applyBorder="1" applyAlignment="1" applyProtection="1">
      <alignment horizontal="left" vertical="top" wrapText="1"/>
    </xf>
    <xf numFmtId="0" fontId="0" fillId="0" borderId="12" xfId="0" applyBorder="1" applyProtection="1"/>
    <xf numFmtId="0" fontId="0" fillId="0" borderId="0" xfId="0" applyAlignment="1" applyProtection="1">
      <alignment wrapText="1"/>
    </xf>
    <xf numFmtId="0" fontId="0" fillId="0" borderId="0" xfId="0" applyProtection="1"/>
    <xf numFmtId="0" fontId="1" fillId="2" borderId="0" xfId="1" applyFill="1" applyAlignment="1" applyProtection="1">
      <alignment horizontal="left" vertical="top" wrapText="1"/>
    </xf>
    <xf numFmtId="49" fontId="1" fillId="2" borderId="0" xfId="1" applyNumberFormat="1" applyFill="1" applyAlignment="1" applyProtection="1">
      <alignment horizontal="left" vertical="top" wrapText="1"/>
    </xf>
    <xf numFmtId="0" fontId="1" fillId="2" borderId="0" xfId="1" applyFill="1" applyAlignment="1" applyProtection="1">
      <alignment horizontal="center" vertical="top" wrapText="1"/>
    </xf>
    <xf numFmtId="2" fontId="1" fillId="2" borderId="0" xfId="1" applyNumberFormat="1" applyFill="1" applyAlignment="1" applyProtection="1">
      <alignment horizontal="center" vertical="top" wrapText="1"/>
    </xf>
    <xf numFmtId="3" fontId="1" fillId="2" borderId="0" xfId="1" applyNumberFormat="1" applyFill="1" applyAlignment="1" applyProtection="1">
      <alignment horizontal="center" vertical="top" wrapText="1"/>
    </xf>
    <xf numFmtId="38" fontId="1" fillId="2" borderId="0" xfId="1" applyNumberFormat="1" applyFill="1" applyAlignment="1" applyProtection="1">
      <alignment horizontal="center" vertical="top" wrapText="1"/>
    </xf>
    <xf numFmtId="3" fontId="2" fillId="2" borderId="0" xfId="1" applyNumberFormat="1" applyFont="1" applyFill="1" applyAlignment="1" applyProtection="1">
      <alignment horizontal="center" vertical="top" wrapText="1"/>
    </xf>
    <xf numFmtId="9" fontId="1" fillId="2" borderId="0" xfId="3" applyFont="1" applyFill="1" applyAlignment="1" applyProtection="1">
      <alignment horizontal="center" vertical="top" wrapText="1"/>
    </xf>
    <xf numFmtId="0" fontId="2" fillId="7" borderId="8" xfId="1" applyFont="1" applyFill="1" applyBorder="1" applyAlignment="1" applyProtection="1">
      <alignment horizontal="left" vertical="top" wrapText="1"/>
    </xf>
    <xf numFmtId="49" fontId="2" fillId="7" borderId="7" xfId="1" applyNumberFormat="1" applyFont="1" applyFill="1" applyBorder="1" applyAlignment="1" applyProtection="1">
      <alignment horizontal="left" vertical="top" wrapText="1"/>
    </xf>
    <xf numFmtId="0" fontId="2" fillId="7" borderId="9" xfId="1" applyFont="1" applyFill="1" applyBorder="1" applyAlignment="1" applyProtection="1">
      <alignment horizontal="center" vertical="top" wrapText="1"/>
    </xf>
    <xf numFmtId="167" fontId="1" fillId="5" borderId="0" xfId="1" applyNumberFormat="1" applyFill="1" applyAlignment="1" applyProtection="1">
      <alignment horizontal="left" vertical="top" wrapText="1"/>
    </xf>
    <xf numFmtId="3" fontId="2" fillId="3" borderId="2" xfId="1" applyNumberFormat="1" applyFont="1" applyFill="1" applyBorder="1" applyAlignment="1" applyProtection="1">
      <alignment horizontal="center" vertical="top" wrapText="1"/>
    </xf>
    <xf numFmtId="0" fontId="1" fillId="2" borderId="0" xfId="1" applyFill="1" applyAlignment="1" applyProtection="1">
      <alignment horizontal="center" vertical="top" wrapText="1"/>
      <protection locked="0"/>
    </xf>
    <xf numFmtId="0" fontId="9" fillId="4" borderId="3" xfId="0" applyFont="1" applyFill="1" applyBorder="1" applyAlignment="1" applyProtection="1">
      <alignment horizontal="left" vertical="top" wrapText="1"/>
      <protection locked="0"/>
    </xf>
    <xf numFmtId="0" fontId="9" fillId="4" borderId="3"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wrapText="1"/>
      <protection locked="0"/>
    </xf>
    <xf numFmtId="3" fontId="1" fillId="0" borderId="13" xfId="1" applyNumberFormat="1" applyBorder="1" applyAlignment="1" applyProtection="1">
      <alignment horizontal="center" vertical="top" wrapText="1"/>
      <protection locked="0"/>
    </xf>
    <xf numFmtId="3" fontId="1" fillId="0" borderId="10" xfId="1" applyNumberFormat="1" applyBorder="1" applyAlignment="1" applyProtection="1">
      <alignment horizontal="center" vertical="top" wrapText="1"/>
      <protection locked="0"/>
    </xf>
    <xf numFmtId="0" fontId="24" fillId="4" borderId="25" xfId="0" applyFont="1" applyFill="1" applyBorder="1" applyProtection="1">
      <protection locked="0"/>
    </xf>
    <xf numFmtId="0" fontId="24" fillId="4" borderId="27" xfId="0" applyFont="1" applyFill="1" applyBorder="1" applyProtection="1">
      <protection locked="0"/>
    </xf>
    <xf numFmtId="0" fontId="24" fillId="4" borderId="0" xfId="0" applyFont="1" applyFill="1" applyProtection="1"/>
    <xf numFmtId="0" fontId="24" fillId="4" borderId="22" xfId="0" applyFont="1" applyFill="1" applyBorder="1" applyProtection="1"/>
    <xf numFmtId="0" fontId="13" fillId="4" borderId="37" xfId="0" applyFont="1" applyFill="1" applyBorder="1" applyAlignment="1" applyProtection="1">
      <alignment horizontal="left" vertical="center"/>
    </xf>
    <xf numFmtId="3" fontId="2" fillId="4" borderId="38" xfId="5" applyNumberFormat="1" applyFont="1" applyFill="1" applyBorder="1" applyAlignment="1" applyProtection="1">
      <alignment vertical="center" wrapText="1"/>
    </xf>
    <xf numFmtId="3" fontId="23" fillId="4" borderId="39" xfId="5" applyNumberFormat="1" applyFont="1" applyFill="1" applyBorder="1" applyProtection="1"/>
    <xf numFmtId="3" fontId="23" fillId="4" borderId="40" xfId="5" applyNumberFormat="1" applyFont="1" applyFill="1" applyBorder="1" applyProtection="1"/>
    <xf numFmtId="0" fontId="24" fillId="4" borderId="19" xfId="0" applyFont="1" applyFill="1" applyBorder="1" applyProtection="1"/>
    <xf numFmtId="0" fontId="13" fillId="4" borderId="21"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3" fontId="2" fillId="4" borderId="41" xfId="5" applyNumberFormat="1" applyFont="1" applyFill="1" applyBorder="1" applyAlignment="1" applyProtection="1">
      <alignment vertical="center" wrapText="1"/>
    </xf>
    <xf numFmtId="9" fontId="2" fillId="4" borderId="42" xfId="3" applyFont="1" applyFill="1" applyBorder="1" applyAlignment="1" applyProtection="1">
      <alignment vertical="center" wrapText="1"/>
    </xf>
    <xf numFmtId="3" fontId="23" fillId="4" borderId="25" xfId="5" applyNumberFormat="1" applyFont="1" applyFill="1" applyBorder="1" applyProtection="1"/>
    <xf numFmtId="9" fontId="23" fillId="4" borderId="34" xfId="3" applyFont="1" applyFill="1" applyBorder="1" applyProtection="1"/>
    <xf numFmtId="3" fontId="23" fillId="4" borderId="27" xfId="5" applyNumberFormat="1" applyFont="1" applyFill="1" applyBorder="1" applyProtection="1"/>
    <xf numFmtId="9" fontId="23" fillId="4" borderId="31" xfId="3" applyFont="1" applyFill="1" applyBorder="1" applyProtection="1"/>
  </cellXfs>
  <cellStyles count="7">
    <cellStyle name="Komma" xfId="6" builtinId="3"/>
    <cellStyle name="Komma 2" xfId="2" xr:uid="{00000000-0005-0000-0000-000000000000}"/>
    <cellStyle name="Normal 2" xfId="5" xr:uid="{15D24471-61F1-4995-A17A-1B30888D65C0}"/>
    <cellStyle name="Prozent" xfId="3" builtinId="5"/>
    <cellStyle name="Standard" xfId="0" builtinId="0"/>
    <cellStyle name="Standard 2" xfId="1" xr:uid="{00000000-0005-0000-0000-000002000000}"/>
    <cellStyle name="Standard 3" xfId="4" xr:uid="{DD3E723A-902F-4D1E-B7A7-83A90E7EFB2A}"/>
  </cellStyles>
  <dxfs count="2">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1106532</xdr:colOff>
      <xdr:row>0</xdr:row>
      <xdr:rowOff>320602</xdr:rowOff>
    </xdr:from>
    <xdr:to>
      <xdr:col>32</xdr:col>
      <xdr:colOff>15563</xdr:colOff>
      <xdr:row>2</xdr:row>
      <xdr:rowOff>136959</xdr:rowOff>
    </xdr:to>
    <xdr:pic>
      <xdr:nvPicPr>
        <xdr:cNvPr id="18" name="Grafik 17">
          <a:extLst>
            <a:ext uri="{FF2B5EF4-FFF2-40B4-BE49-F238E27FC236}">
              <a16:creationId xmlns:a16="http://schemas.microsoft.com/office/drawing/2014/main" id="{36B061F2-F50A-46F3-95E9-B65CEDB3F9A0}"/>
            </a:ext>
          </a:extLst>
        </xdr:cNvPr>
        <xdr:cNvPicPr>
          <a:picLocks noChangeAspect="1"/>
        </xdr:cNvPicPr>
      </xdr:nvPicPr>
      <xdr:blipFill rotWithShape="1">
        <a:blip xmlns:r="http://schemas.openxmlformats.org/officeDocument/2006/relationships" r:embed="rId1"/>
        <a:srcRect l="4343" t="9456" r="5461" b="13127"/>
        <a:stretch/>
      </xdr:blipFill>
      <xdr:spPr>
        <a:xfrm>
          <a:off x="33076914" y="320602"/>
          <a:ext cx="903677" cy="443886"/>
        </a:xfrm>
        <a:prstGeom prst="rect">
          <a:avLst/>
        </a:prstGeom>
      </xdr:spPr>
    </xdr:pic>
    <xdr:clientData/>
  </xdr:twoCellAnchor>
  <xdr:twoCellAnchor editAs="oneCell">
    <xdr:from>
      <xdr:col>16</xdr:col>
      <xdr:colOff>2027144</xdr:colOff>
      <xdr:row>0</xdr:row>
      <xdr:rowOff>317687</xdr:rowOff>
    </xdr:from>
    <xdr:to>
      <xdr:col>20</xdr:col>
      <xdr:colOff>529105</xdr:colOff>
      <xdr:row>2</xdr:row>
      <xdr:rowOff>129562</xdr:rowOff>
    </xdr:to>
    <xdr:pic>
      <xdr:nvPicPr>
        <xdr:cNvPr id="19" name="Grafik 18">
          <a:extLst>
            <a:ext uri="{FF2B5EF4-FFF2-40B4-BE49-F238E27FC236}">
              <a16:creationId xmlns:a16="http://schemas.microsoft.com/office/drawing/2014/main" id="{63FC67E9-C820-4F0D-AE75-78EE504D43D5}"/>
            </a:ext>
          </a:extLst>
        </xdr:cNvPr>
        <xdr:cNvPicPr>
          <a:picLocks noChangeAspect="1"/>
        </xdr:cNvPicPr>
      </xdr:nvPicPr>
      <xdr:blipFill rotWithShape="1">
        <a:blip xmlns:r="http://schemas.openxmlformats.org/officeDocument/2006/relationships" r:embed="rId1"/>
        <a:srcRect l="4343" t="9456" r="5461" b="13127"/>
        <a:stretch/>
      </xdr:blipFill>
      <xdr:spPr>
        <a:xfrm>
          <a:off x="19519526" y="317687"/>
          <a:ext cx="897700" cy="436229"/>
        </a:xfrm>
        <a:prstGeom prst="rect">
          <a:avLst/>
        </a:prstGeom>
      </xdr:spPr>
    </xdr:pic>
    <xdr:clientData/>
  </xdr:twoCellAnchor>
  <xdr:twoCellAnchor editAs="oneCell">
    <xdr:from>
      <xdr:col>8</xdr:col>
      <xdr:colOff>0</xdr:colOff>
      <xdr:row>1</xdr:row>
      <xdr:rowOff>0</xdr:rowOff>
    </xdr:from>
    <xdr:to>
      <xdr:col>8</xdr:col>
      <xdr:colOff>903677</xdr:colOff>
      <xdr:row>3</xdr:row>
      <xdr:rowOff>37300</xdr:rowOff>
    </xdr:to>
    <xdr:pic>
      <xdr:nvPicPr>
        <xdr:cNvPr id="20" name="Grafik 19">
          <a:extLst>
            <a:ext uri="{FF2B5EF4-FFF2-40B4-BE49-F238E27FC236}">
              <a16:creationId xmlns:a16="http://schemas.microsoft.com/office/drawing/2014/main" id="{5B48DCB7-4813-4AC2-BCA3-7903CCF039FB}"/>
            </a:ext>
          </a:extLst>
        </xdr:cNvPr>
        <xdr:cNvPicPr>
          <a:picLocks noChangeAspect="1"/>
        </xdr:cNvPicPr>
      </xdr:nvPicPr>
      <xdr:blipFill rotWithShape="1">
        <a:blip xmlns:r="http://schemas.openxmlformats.org/officeDocument/2006/relationships" r:embed="rId1"/>
        <a:srcRect l="4343" t="9456" r="5461" b="13127"/>
        <a:stretch/>
      </xdr:blipFill>
      <xdr:spPr>
        <a:xfrm>
          <a:off x="10219765" y="425824"/>
          <a:ext cx="900502" cy="440711"/>
        </a:xfrm>
        <a:prstGeom prst="rect">
          <a:avLst/>
        </a:prstGeom>
      </xdr:spPr>
    </xdr:pic>
    <xdr:clientData/>
  </xdr:twoCellAnchor>
  <xdr:oneCellAnchor>
    <xdr:from>
      <xdr:col>46</xdr:col>
      <xdr:colOff>1106532</xdr:colOff>
      <xdr:row>0</xdr:row>
      <xdr:rowOff>320602</xdr:rowOff>
    </xdr:from>
    <xdr:ext cx="903678" cy="443886"/>
    <xdr:pic>
      <xdr:nvPicPr>
        <xdr:cNvPr id="2" name="Grafik 1">
          <a:extLst>
            <a:ext uri="{FF2B5EF4-FFF2-40B4-BE49-F238E27FC236}">
              <a16:creationId xmlns:a16="http://schemas.microsoft.com/office/drawing/2014/main" id="{D522AEE7-5877-4978-82AC-2D8BB0DCA132}"/>
            </a:ext>
          </a:extLst>
        </xdr:cNvPr>
        <xdr:cNvPicPr>
          <a:picLocks noChangeAspect="1"/>
        </xdr:cNvPicPr>
      </xdr:nvPicPr>
      <xdr:blipFill rotWithShape="1">
        <a:blip xmlns:r="http://schemas.openxmlformats.org/officeDocument/2006/relationships" r:embed="rId1"/>
        <a:srcRect l="4343" t="9456" r="5461" b="13127"/>
        <a:stretch/>
      </xdr:blipFill>
      <xdr:spPr>
        <a:xfrm>
          <a:off x="34757797" y="320602"/>
          <a:ext cx="903678" cy="443886"/>
        </a:xfrm>
        <a:prstGeom prst="rect">
          <a:avLst/>
        </a:prstGeom>
      </xdr:spPr>
    </xdr:pic>
    <xdr:clientData/>
  </xdr:oneCellAnchor>
  <xdr:oneCellAnchor>
    <xdr:from>
      <xdr:col>61</xdr:col>
      <xdr:colOff>1106532</xdr:colOff>
      <xdr:row>0</xdr:row>
      <xdr:rowOff>320602</xdr:rowOff>
    </xdr:from>
    <xdr:ext cx="903678" cy="443886"/>
    <xdr:pic>
      <xdr:nvPicPr>
        <xdr:cNvPr id="3" name="Grafik 2">
          <a:extLst>
            <a:ext uri="{FF2B5EF4-FFF2-40B4-BE49-F238E27FC236}">
              <a16:creationId xmlns:a16="http://schemas.microsoft.com/office/drawing/2014/main" id="{31E4EFE1-3AF3-425B-B6BC-87AC3D09479C}"/>
            </a:ext>
          </a:extLst>
        </xdr:cNvPr>
        <xdr:cNvPicPr>
          <a:picLocks noChangeAspect="1"/>
        </xdr:cNvPicPr>
      </xdr:nvPicPr>
      <xdr:blipFill rotWithShape="1">
        <a:blip xmlns:r="http://schemas.openxmlformats.org/officeDocument/2006/relationships" r:embed="rId1"/>
        <a:srcRect l="4343" t="9456" r="5461" b="13127"/>
        <a:stretch/>
      </xdr:blipFill>
      <xdr:spPr>
        <a:xfrm>
          <a:off x="41540157" y="320602"/>
          <a:ext cx="903678" cy="443886"/>
        </a:xfrm>
        <a:prstGeom prst="rect">
          <a:avLst/>
        </a:prstGeom>
      </xdr:spPr>
    </xdr:pic>
    <xdr:clientData/>
  </xdr:oneCellAnchor>
  <xdr:oneCellAnchor>
    <xdr:from>
      <xdr:col>76</xdr:col>
      <xdr:colOff>1106532</xdr:colOff>
      <xdr:row>0</xdr:row>
      <xdr:rowOff>320602</xdr:rowOff>
    </xdr:from>
    <xdr:ext cx="903678" cy="443886"/>
    <xdr:pic>
      <xdr:nvPicPr>
        <xdr:cNvPr id="4" name="Grafik 3">
          <a:extLst>
            <a:ext uri="{FF2B5EF4-FFF2-40B4-BE49-F238E27FC236}">
              <a16:creationId xmlns:a16="http://schemas.microsoft.com/office/drawing/2014/main" id="{09850B68-872E-4CB2-ABDF-930EEB129FFA}"/>
            </a:ext>
          </a:extLst>
        </xdr:cNvPr>
        <xdr:cNvPicPr>
          <a:picLocks noChangeAspect="1"/>
        </xdr:cNvPicPr>
      </xdr:nvPicPr>
      <xdr:blipFill rotWithShape="1">
        <a:blip xmlns:r="http://schemas.openxmlformats.org/officeDocument/2006/relationships" r:embed="rId1"/>
        <a:srcRect l="4343" t="9456" r="5461" b="13127"/>
        <a:stretch/>
      </xdr:blipFill>
      <xdr:spPr>
        <a:xfrm>
          <a:off x="57265932" y="320602"/>
          <a:ext cx="903678" cy="44388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304800</xdr:colOff>
      <xdr:row>2</xdr:row>
      <xdr:rowOff>38100</xdr:rowOff>
    </xdr:from>
    <xdr:to>
      <xdr:col>5</xdr:col>
      <xdr:colOff>688402</xdr:colOff>
      <xdr:row>4</xdr:row>
      <xdr:rowOff>187257</xdr:rowOff>
    </xdr:to>
    <xdr:pic>
      <xdr:nvPicPr>
        <xdr:cNvPr id="2" name="Grafik 1">
          <a:extLst>
            <a:ext uri="{FF2B5EF4-FFF2-40B4-BE49-F238E27FC236}">
              <a16:creationId xmlns:a16="http://schemas.microsoft.com/office/drawing/2014/main" id="{731B9F7F-D821-4634-AE49-6A2665F6F600}"/>
            </a:ext>
          </a:extLst>
        </xdr:cNvPr>
        <xdr:cNvPicPr>
          <a:picLocks noChangeAspect="1"/>
        </xdr:cNvPicPr>
      </xdr:nvPicPr>
      <xdr:blipFill>
        <a:blip xmlns:r="http://schemas.openxmlformats.org/officeDocument/2006/relationships" r:embed="rId1"/>
        <a:stretch>
          <a:fillRect/>
        </a:stretch>
      </xdr:blipFill>
      <xdr:spPr>
        <a:xfrm>
          <a:off x="4371975" y="438150"/>
          <a:ext cx="961905" cy="5428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A0D7-3E01-486F-9429-FA1D00660759}">
  <sheetPr>
    <pageSetUpPr fitToPage="1"/>
  </sheetPr>
  <dimension ref="A1:C44"/>
  <sheetViews>
    <sheetView zoomScale="120" zoomScaleNormal="120" workbookViewId="0">
      <selection activeCell="A39" sqref="A39"/>
    </sheetView>
  </sheetViews>
  <sheetFormatPr baseColWidth="10" defaultColWidth="11.42578125" defaultRowHeight="12.75" x14ac:dyDescent="0.2"/>
  <cols>
    <col min="1" max="1" width="84.7109375" style="23" customWidth="1"/>
    <col min="2" max="2" width="11.42578125" style="23"/>
    <col min="3" max="12" width="11.42578125" style="23" customWidth="1"/>
    <col min="13" max="16384" width="11.42578125" style="23"/>
  </cols>
  <sheetData>
    <row r="1" spans="1:1" ht="30" x14ac:dyDescent="0.2">
      <c r="A1" s="312" t="s">
        <v>0</v>
      </c>
    </row>
    <row r="2" spans="1:1" x14ac:dyDescent="0.2">
      <c r="A2" s="43"/>
    </row>
    <row r="3" spans="1:1" ht="18" x14ac:dyDescent="0.25">
      <c r="A3" s="41" t="s">
        <v>1</v>
      </c>
    </row>
    <row r="4" spans="1:1" ht="127.5" x14ac:dyDescent="0.2">
      <c r="A4" s="311" t="s">
        <v>133</v>
      </c>
    </row>
    <row r="5" spans="1:1" x14ac:dyDescent="0.2">
      <c r="A5" s="310"/>
    </row>
    <row r="6" spans="1:1" ht="16.5" customHeight="1" x14ac:dyDescent="0.25">
      <c r="A6" s="44" t="s">
        <v>2</v>
      </c>
    </row>
    <row r="7" spans="1:1" x14ac:dyDescent="0.2">
      <c r="A7" s="24"/>
    </row>
    <row r="8" spans="1:1" ht="18" x14ac:dyDescent="0.25">
      <c r="A8" s="41" t="str">
        <f>'b) Budget'!E6</f>
        <v>Human resources (employees)</v>
      </c>
    </row>
    <row r="9" spans="1:1" ht="38.25" x14ac:dyDescent="0.2">
      <c r="A9" s="58" t="s">
        <v>140</v>
      </c>
    </row>
    <row r="10" spans="1:1" x14ac:dyDescent="0.2">
      <c r="A10" s="45"/>
    </row>
    <row r="11" spans="1:1" ht="18" x14ac:dyDescent="0.25">
      <c r="A11" s="47" t="str">
        <f>'b) Budget'!E31</f>
        <v>Travel (employees)</v>
      </c>
    </row>
    <row r="12" spans="1:1" ht="25.5" x14ac:dyDescent="0.2">
      <c r="A12" s="42" t="s">
        <v>134</v>
      </c>
    </row>
    <row r="13" spans="1:1" x14ac:dyDescent="0.2">
      <c r="A13" s="24"/>
    </row>
    <row r="14" spans="1:1" ht="18" x14ac:dyDescent="0.25">
      <c r="A14" s="41" t="str">
        <f>'b) Budget'!E41</f>
        <v xml:space="preserve">Equipment and Supplies </v>
      </c>
    </row>
    <row r="15" spans="1:1" ht="15.75" customHeight="1" x14ac:dyDescent="0.2">
      <c r="A15" s="42" t="s">
        <v>115</v>
      </c>
    </row>
    <row r="16" spans="1:1" ht="15.75" customHeight="1" x14ac:dyDescent="0.2">
      <c r="A16" s="55"/>
    </row>
    <row r="17" spans="1:1" ht="18" x14ac:dyDescent="0.25">
      <c r="A17" s="41" t="str">
        <f>'b) Budget'!E69</f>
        <v>Project office running costs</v>
      </c>
    </row>
    <row r="18" spans="1:1" ht="164.25" customHeight="1" x14ac:dyDescent="0.2">
      <c r="A18" s="42" t="s">
        <v>145</v>
      </c>
    </row>
    <row r="19" spans="1:1" x14ac:dyDescent="0.2">
      <c r="A19" s="45"/>
    </row>
    <row r="20" spans="1:1" ht="18" x14ac:dyDescent="0.25">
      <c r="A20" s="41" t="str">
        <f>'b) Budget'!E81</f>
        <v xml:space="preserve">Sub-grants </v>
      </c>
    </row>
    <row r="21" spans="1:1" x14ac:dyDescent="0.2">
      <c r="A21" s="58" t="s">
        <v>124</v>
      </c>
    </row>
    <row r="22" spans="1:1" x14ac:dyDescent="0.2">
      <c r="A22" s="45"/>
    </row>
    <row r="23" spans="1:1" ht="18" x14ac:dyDescent="0.25">
      <c r="A23" s="41" t="str">
        <f>'b) Budget'!E88</f>
        <v>Other costs per outcome /output</v>
      </c>
    </row>
    <row r="24" spans="1:1" ht="99.75" customHeight="1" x14ac:dyDescent="0.2">
      <c r="A24" s="59" t="s">
        <v>141</v>
      </c>
    </row>
    <row r="25" spans="1:1" x14ac:dyDescent="0.2">
      <c r="A25" s="45"/>
    </row>
    <row r="26" spans="1:1" ht="18" x14ac:dyDescent="0.25">
      <c r="A26" s="41" t="str">
        <f>'b) Budget'!E107</f>
        <v>Visibility</v>
      </c>
    </row>
    <row r="27" spans="1:1" ht="25.5" x14ac:dyDescent="0.2">
      <c r="A27" s="58" t="s">
        <v>135</v>
      </c>
    </row>
    <row r="28" spans="1:1" x14ac:dyDescent="0.2">
      <c r="A28" s="45"/>
    </row>
    <row r="29" spans="1:1" ht="18" x14ac:dyDescent="0.25">
      <c r="A29" s="41" t="str">
        <f>'b) Budget'!E112</f>
        <v>Evaluation</v>
      </c>
    </row>
    <row r="30" spans="1:1" ht="153" x14ac:dyDescent="0.2">
      <c r="A30" s="231" t="s">
        <v>125</v>
      </c>
    </row>
    <row r="31" spans="1:1" x14ac:dyDescent="0.2">
      <c r="A31" s="45"/>
    </row>
    <row r="32" spans="1:1" ht="18" x14ac:dyDescent="0.25">
      <c r="A32" s="41" t="e">
        <f>'b) Budget'!#REF!</f>
        <v>#REF!</v>
      </c>
    </row>
    <row r="33" spans="1:3" ht="25.5" x14ac:dyDescent="0.2">
      <c r="A33" s="42" t="s">
        <v>142</v>
      </c>
    </row>
    <row r="34" spans="1:3" x14ac:dyDescent="0.2">
      <c r="A34" s="45"/>
    </row>
    <row r="35" spans="1:3" ht="18" x14ac:dyDescent="0.25">
      <c r="A35" s="41" t="s">
        <v>3</v>
      </c>
    </row>
    <row r="37" spans="1:3" ht="76.5" x14ac:dyDescent="0.2">
      <c r="A37" s="313" t="s">
        <v>137</v>
      </c>
    </row>
    <row r="38" spans="1:3" ht="18" x14ac:dyDescent="0.25">
      <c r="A38" s="41" t="s">
        <v>98</v>
      </c>
    </row>
    <row r="39" spans="1:3" ht="76.5" x14ac:dyDescent="0.2">
      <c r="A39" s="202" t="s">
        <v>154</v>
      </c>
    </row>
    <row r="40" spans="1:3" ht="25.5" x14ac:dyDescent="0.2">
      <c r="A40" s="54" t="s">
        <v>97</v>
      </c>
      <c r="C40" s="23" t="s">
        <v>136</v>
      </c>
    </row>
    <row r="44" spans="1:3" x14ac:dyDescent="0.2">
      <c r="A44" s="23" t="s">
        <v>136</v>
      </c>
    </row>
  </sheetData>
  <printOptions horizontalCentered="1"/>
  <pageMargins left="0.59055118110236227" right="0.70866141732283472" top="0.59055118110236227" bottom="0.59055118110236227" header="0.31496062992125984" footer="0.31496062992125984"/>
  <pageSetup paperSize="9" fitToHeight="0" orientation="portrait" r:id="rId1"/>
  <rowBreaks count="1" manualBreakCount="1">
    <brk id="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CD7BF-7101-4100-9D1A-CE09B1649135}">
  <sheetPr codeName="Tabelle1">
    <pageSetUpPr fitToPage="1"/>
  </sheetPr>
  <dimension ref="A1:GL122"/>
  <sheetViews>
    <sheetView tabSelected="1" zoomScale="85" zoomScaleNormal="85" zoomScaleSheetLayoutView="85" zoomScalePageLayoutView="40" workbookViewId="0">
      <pane ySplit="5" topLeftCell="A6" activePane="bottomLeft" state="frozen"/>
      <selection pane="bottomLeft" activeCell="E14" sqref="E14"/>
    </sheetView>
  </sheetViews>
  <sheetFormatPr baseColWidth="10" defaultColWidth="11.42578125" defaultRowHeight="15" outlineLevelCol="1" x14ac:dyDescent="0.25"/>
  <cols>
    <col min="1" max="1" width="5.7109375" style="4" customWidth="1"/>
    <col min="2" max="2" width="8.85546875" style="22" bestFit="1" customWidth="1"/>
    <col min="3" max="3" width="11" style="22" customWidth="1"/>
    <col min="4" max="4" width="7.42578125" style="22" customWidth="1"/>
    <col min="5" max="5" width="66" style="4" customWidth="1"/>
    <col min="6" max="6" width="21.42578125" style="16" bestFit="1" customWidth="1"/>
    <col min="7" max="8" width="14.7109375" style="4" customWidth="1"/>
    <col min="9" max="9" width="14.7109375" style="53" customWidth="1"/>
    <col min="10" max="10" width="5.7109375" style="4" customWidth="1"/>
    <col min="11" max="11" width="10.7109375" style="4" customWidth="1"/>
    <col min="12" max="12" width="5.7109375" style="4" hidden="1" customWidth="1" outlineLevel="1"/>
    <col min="13" max="13" width="8.85546875" style="4" hidden="1" customWidth="1" outlineLevel="1"/>
    <col min="14" max="14" width="9.5703125" style="4" hidden="1" customWidth="1" outlineLevel="1"/>
    <col min="15" max="15" width="7.42578125" style="4" hidden="1" customWidth="1" outlineLevel="1"/>
    <col min="16" max="16" width="40.7109375" style="16" hidden="1" customWidth="1" outlineLevel="1"/>
    <col min="17" max="17" width="43.5703125" style="4" hidden="1" customWidth="1" outlineLevel="1"/>
    <col min="18" max="18" width="5.7109375" style="4" hidden="1" customWidth="1" outlineLevel="1"/>
    <col min="19" max="19" width="10.7109375" style="4" hidden="1" customWidth="1" outlineLevel="1"/>
    <col min="20" max="20" width="5.7109375" style="4" customWidth="1" collapsed="1"/>
    <col min="21" max="21" width="8.85546875" style="4" customWidth="1"/>
    <col min="22" max="22" width="9.5703125" style="4" customWidth="1"/>
    <col min="23" max="23" width="7.42578125" style="4" customWidth="1"/>
    <col min="24" max="24" width="66" style="4" customWidth="1"/>
    <col min="25" max="25" width="15" style="16" customWidth="1"/>
    <col min="26" max="27" width="12.7109375" style="4" customWidth="1"/>
    <col min="28" max="28" width="10.5703125" style="53" customWidth="1"/>
    <col min="29" max="29" width="15.5703125" style="53" customWidth="1"/>
    <col min="30" max="30" width="7.85546875" style="296" bestFit="1" customWidth="1"/>
    <col min="31" max="31" width="17.5703125" style="53" customWidth="1"/>
    <col min="32" max="32" width="29.85546875" style="53" customWidth="1"/>
    <col min="33" max="33" width="5.7109375" style="4" customWidth="1"/>
    <col min="34" max="34" width="10.7109375" style="4" customWidth="1"/>
    <col min="35" max="35" width="5.7109375" style="4" customWidth="1"/>
    <col min="36" max="36" width="8.85546875" style="4" customWidth="1"/>
    <col min="37" max="37" width="9.5703125" style="4" customWidth="1"/>
    <col min="38" max="38" width="7.42578125" style="4" customWidth="1"/>
    <col min="39" max="39" width="66" style="4" customWidth="1"/>
    <col min="40" max="40" width="15" style="16" customWidth="1"/>
    <col min="41" max="42" width="12.7109375" style="4" customWidth="1"/>
    <col min="43" max="43" width="10.5703125" style="53" customWidth="1"/>
    <col min="44" max="44" width="15.5703125" style="53" customWidth="1"/>
    <col min="45" max="45" width="7.85546875" style="296" bestFit="1" customWidth="1"/>
    <col min="46" max="46" width="17.5703125" style="53" customWidth="1"/>
    <col min="47" max="47" width="29.85546875" style="53" customWidth="1"/>
    <col min="48" max="48" width="5.7109375" style="4" customWidth="1"/>
    <col min="49" max="49" width="10.7109375" style="4" customWidth="1"/>
    <col min="50" max="50" width="5.7109375" style="4" customWidth="1"/>
    <col min="51" max="51" width="8.85546875" style="4" customWidth="1"/>
    <col min="52" max="52" width="9.5703125" style="4" customWidth="1"/>
    <col min="53" max="53" width="7.42578125" style="4" customWidth="1"/>
    <col min="54" max="54" width="66" style="4" customWidth="1"/>
    <col min="55" max="55" width="15" style="16" customWidth="1"/>
    <col min="56" max="57" width="12.7109375" style="4" customWidth="1"/>
    <col min="58" max="58" width="10.5703125" style="53" customWidth="1"/>
    <col min="59" max="59" width="15.5703125" style="53" customWidth="1"/>
    <col min="60" max="60" width="7.85546875" style="296" bestFit="1" customWidth="1"/>
    <col min="61" max="61" width="17.5703125" style="53" customWidth="1"/>
    <col min="62" max="62" width="29.85546875" style="53" customWidth="1"/>
    <col min="63" max="63" width="5.7109375" style="4" customWidth="1"/>
    <col min="64" max="64" width="10.7109375" style="4" customWidth="1"/>
    <col min="65" max="65" width="5.7109375" style="4" customWidth="1"/>
    <col min="66" max="66" width="8.85546875" style="4" customWidth="1"/>
    <col min="67" max="67" width="9.5703125" style="4" customWidth="1"/>
    <col min="68" max="68" width="7.42578125" style="4" customWidth="1"/>
    <col min="69" max="69" width="66" style="4" customWidth="1"/>
    <col min="70" max="70" width="15" style="16" customWidth="1"/>
    <col min="71" max="72" width="12.7109375" style="4" customWidth="1"/>
    <col min="73" max="73" width="10.5703125" style="53" customWidth="1"/>
    <col min="74" max="74" width="15.5703125" style="53" customWidth="1"/>
    <col min="75" max="75" width="7.85546875" style="296" bestFit="1" customWidth="1"/>
    <col min="76" max="76" width="17.5703125" style="53" customWidth="1"/>
    <col min="77" max="77" width="29.85546875" style="53" customWidth="1"/>
    <col min="78" max="78" width="5.7109375" style="4" customWidth="1"/>
    <col min="79" max="79" width="10.7109375" style="4" customWidth="1"/>
    <col min="80" max="80" width="11.42578125" style="362"/>
    <col min="81" max="81" width="11.42578125" style="4"/>
    <col min="82" max="82" width="5.7109375" style="4" customWidth="1"/>
    <col min="83" max="83" width="8.85546875" style="4" customWidth="1"/>
    <col min="84" max="84" width="9.5703125" style="4" customWidth="1"/>
    <col min="85" max="85" width="7.42578125" style="4" customWidth="1"/>
    <col min="86" max="87" width="12.7109375" style="4" customWidth="1"/>
    <col min="88" max="88" width="17.5703125" style="53" customWidth="1"/>
    <col min="89" max="89" width="5.7109375" style="4" customWidth="1"/>
    <col min="90" max="90" width="11.42578125" style="4"/>
    <col min="91" max="91" width="5.7109375" style="4" customWidth="1"/>
    <col min="92" max="92" width="8.85546875" style="4" customWidth="1"/>
    <col min="93" max="93" width="9.5703125" style="4" customWidth="1"/>
    <col min="94" max="94" width="7.42578125" style="4" customWidth="1"/>
    <col min="95" max="96" width="12.7109375" style="4" customWidth="1"/>
    <col min="97" max="97" width="17.5703125" style="53" customWidth="1"/>
    <col min="98" max="98" width="5.7109375" style="4" customWidth="1"/>
    <col min="99" max="99" width="5.28515625" style="4" customWidth="1"/>
    <col min="100" max="100" width="5.7109375" style="4" customWidth="1"/>
    <col min="101" max="101" width="8.85546875" style="4" customWidth="1"/>
    <col min="102" max="102" width="9.5703125" style="4" customWidth="1"/>
    <col min="103" max="103" width="7.42578125" style="4" customWidth="1"/>
    <col min="104" max="105" width="12.7109375" style="4" customWidth="1"/>
    <col min="106" max="106" width="17.5703125" style="53" customWidth="1"/>
    <col min="107" max="107" width="5.7109375" style="4" customWidth="1"/>
    <col min="108" max="108" width="11.42578125" style="4"/>
    <col min="109" max="109" width="5.7109375" style="4" customWidth="1"/>
    <col min="110" max="110" width="8.85546875" style="4" customWidth="1"/>
    <col min="111" max="111" width="9.5703125" style="4" customWidth="1"/>
    <col min="112" max="112" width="7.42578125" style="4" customWidth="1"/>
    <col min="113" max="114" width="12.7109375" style="4" customWidth="1"/>
    <col min="115" max="115" width="17.5703125" style="53" customWidth="1"/>
    <col min="116" max="116" width="5.7109375" style="4" customWidth="1"/>
    <col min="117" max="117" width="5.28515625" style="4" customWidth="1"/>
    <col min="118" max="118" width="5.7109375" style="4" customWidth="1"/>
    <col min="119" max="119" width="8.85546875" style="4" customWidth="1"/>
    <col min="120" max="120" width="9.5703125" style="4" customWidth="1"/>
    <col min="121" max="121" width="7.42578125" style="4" customWidth="1"/>
    <col min="122" max="123" width="12.7109375" style="4" customWidth="1"/>
    <col min="124" max="124" width="17.5703125" style="53" customWidth="1"/>
    <col min="125" max="125" width="5.7109375" style="4" customWidth="1"/>
    <col min="126" max="126" width="11.42578125" style="4"/>
    <col min="127" max="127" width="5.7109375" style="4" customWidth="1"/>
    <col min="128" max="128" width="8.85546875" style="4" customWidth="1"/>
    <col min="129" max="129" width="9.5703125" style="4" customWidth="1"/>
    <col min="130" max="130" width="7.42578125" style="4" customWidth="1"/>
    <col min="131" max="132" width="12.7109375" style="4" customWidth="1"/>
    <col min="133" max="133" width="17.5703125" style="53" customWidth="1"/>
    <col min="134" max="134" width="5.7109375" style="4" customWidth="1"/>
    <col min="135" max="135" width="5.28515625" style="4" customWidth="1"/>
    <col min="136" max="136" width="5.7109375" style="4" customWidth="1"/>
    <col min="137" max="137" width="8.85546875" style="4" customWidth="1"/>
    <col min="138" max="138" width="9.5703125" style="4" customWidth="1"/>
    <col min="139" max="139" width="7.42578125" style="4" customWidth="1"/>
    <col min="140" max="141" width="12.7109375" style="4" customWidth="1"/>
    <col min="142" max="142" width="17.5703125" style="53" customWidth="1"/>
    <col min="143" max="143" width="5.7109375" style="4" customWidth="1"/>
    <col min="144" max="144" width="11.42578125" style="4"/>
    <col min="145" max="145" width="5.7109375" style="4" customWidth="1"/>
    <col min="146" max="146" width="8.85546875" style="4" customWidth="1"/>
    <col min="147" max="147" width="9.5703125" style="4" customWidth="1"/>
    <col min="148" max="148" width="7.42578125" style="4" customWidth="1"/>
    <col min="149" max="150" width="12.7109375" style="4" customWidth="1"/>
    <col min="151" max="151" width="17.5703125" style="53" customWidth="1"/>
    <col min="152" max="152" width="5.7109375" style="4" customWidth="1"/>
    <col min="153" max="153" width="5.28515625" style="4" customWidth="1"/>
    <col min="154" max="154" width="5.7109375" style="4" customWidth="1"/>
    <col min="155" max="155" width="8.85546875" style="4" customWidth="1"/>
    <col min="156" max="156" width="9.5703125" style="4" customWidth="1"/>
    <col min="157" max="157" width="7.42578125" style="4" customWidth="1"/>
    <col min="158" max="159" width="12.7109375" style="4" customWidth="1"/>
    <col min="160" max="160" width="17.5703125" style="53" customWidth="1"/>
    <col min="161" max="161" width="5.7109375" style="4" customWidth="1"/>
    <col min="162" max="162" width="11.42578125" style="4"/>
    <col min="163" max="163" width="5.7109375" style="4" customWidth="1"/>
    <col min="164" max="164" width="8.85546875" style="4" customWidth="1"/>
    <col min="165" max="165" width="9.5703125" style="4" customWidth="1"/>
    <col min="166" max="166" width="7.42578125" style="4" customWidth="1"/>
    <col min="167" max="168" width="12.7109375" style="4" customWidth="1"/>
    <col min="169" max="169" width="17.5703125" style="53" customWidth="1"/>
    <col min="170" max="170" width="5.7109375" style="4" customWidth="1"/>
    <col min="171" max="171" width="5.28515625" style="4" customWidth="1"/>
    <col min="172" max="172" width="5.7109375" style="4" customWidth="1"/>
    <col min="173" max="173" width="8.85546875" style="4" customWidth="1"/>
    <col min="174" max="174" width="9.5703125" style="4" customWidth="1"/>
    <col min="175" max="175" width="7.42578125" style="4" customWidth="1"/>
    <col min="176" max="177" width="12.7109375" style="4" customWidth="1"/>
    <col min="178" max="178" width="17.5703125" style="53" customWidth="1"/>
    <col min="179" max="179" width="5.7109375" style="4" customWidth="1"/>
    <col min="180" max="180" width="11.42578125" style="4"/>
    <col min="181" max="181" width="5.7109375" style="4" customWidth="1"/>
    <col min="182" max="182" width="8.85546875" style="4" customWidth="1"/>
    <col min="183" max="183" width="9.5703125" style="4" customWidth="1"/>
    <col min="184" max="184" width="7.42578125" style="4" customWidth="1"/>
    <col min="185" max="186" width="12.7109375" style="4" customWidth="1"/>
    <col min="187" max="187" width="17.5703125" style="53" customWidth="1"/>
    <col min="188" max="188" width="5.7109375" style="4" customWidth="1"/>
    <col min="189" max="189" width="5.28515625" style="4" customWidth="1"/>
    <col min="190" max="190" width="8.28515625" style="4" customWidth="1"/>
    <col min="191" max="191" width="7.28515625" style="4" customWidth="1"/>
    <col min="192" max="192" width="5.7109375" style="4" customWidth="1"/>
    <col min="193" max="193" width="8.5703125" style="4" customWidth="1"/>
    <col min="194" max="194" width="7.28515625" style="4" customWidth="1"/>
    <col min="195" max="16384" width="11.42578125" style="4"/>
  </cols>
  <sheetData>
    <row r="1" spans="1:194" ht="33.75" customHeight="1" x14ac:dyDescent="0.25">
      <c r="A1" s="8"/>
      <c r="B1" s="20"/>
      <c r="C1" s="20"/>
      <c r="D1" s="20"/>
      <c r="E1" s="7"/>
      <c r="F1" s="11"/>
      <c r="G1" s="7"/>
      <c r="H1" s="7"/>
      <c r="I1" s="49"/>
      <c r="J1" s="5"/>
      <c r="K1" s="56"/>
      <c r="L1" s="8"/>
      <c r="M1" s="7"/>
      <c r="N1" s="7"/>
      <c r="O1" s="7"/>
      <c r="P1" s="11"/>
      <c r="Q1" s="7"/>
      <c r="R1" s="5"/>
      <c r="T1" s="8"/>
      <c r="U1" s="7"/>
      <c r="V1" s="7"/>
      <c r="W1" s="7"/>
      <c r="X1" s="7"/>
      <c r="Y1" s="11"/>
      <c r="Z1" s="7"/>
      <c r="AA1" s="7"/>
      <c r="AB1" s="52"/>
      <c r="AC1" s="49"/>
      <c r="AD1" s="291"/>
      <c r="AE1" s="52"/>
      <c r="AF1" s="52"/>
      <c r="AG1" s="5"/>
      <c r="AI1" s="8"/>
      <c r="AJ1" s="7"/>
      <c r="AK1" s="7"/>
      <c r="AL1" s="7"/>
      <c r="AM1" s="7"/>
      <c r="AN1" s="11"/>
      <c r="AO1" s="7"/>
      <c r="AP1" s="7"/>
      <c r="AQ1" s="52"/>
      <c r="AR1" s="49"/>
      <c r="AS1" s="291"/>
      <c r="AT1" s="52"/>
      <c r="AU1" s="52"/>
      <c r="AV1" s="5"/>
      <c r="AX1" s="8"/>
      <c r="AY1" s="7"/>
      <c r="AZ1" s="7"/>
      <c r="BA1" s="7"/>
      <c r="BB1" s="7"/>
      <c r="BC1" s="11"/>
      <c r="BD1" s="7"/>
      <c r="BE1" s="7"/>
      <c r="BF1" s="52"/>
      <c r="BG1" s="49"/>
      <c r="BH1" s="291"/>
      <c r="BI1" s="52"/>
      <c r="BJ1" s="52"/>
      <c r="BK1" s="5"/>
      <c r="BM1" s="8"/>
      <c r="BN1" s="7"/>
      <c r="BO1" s="7"/>
      <c r="BP1" s="7"/>
      <c r="BQ1" s="7"/>
      <c r="BR1" s="11"/>
      <c r="BS1" s="7"/>
      <c r="BT1" s="7"/>
      <c r="BU1" s="52"/>
      <c r="BV1" s="49"/>
      <c r="BW1" s="291"/>
      <c r="BX1" s="52"/>
      <c r="BY1" s="52"/>
      <c r="BZ1" s="5"/>
      <c r="CD1" s="8"/>
      <c r="CE1" s="7"/>
      <c r="CF1" s="7"/>
      <c r="CG1" s="7"/>
      <c r="CH1" s="7"/>
      <c r="CI1" s="7"/>
      <c r="CJ1" s="52"/>
      <c r="CK1" s="5"/>
      <c r="CM1" s="8"/>
      <c r="CN1" s="7"/>
      <c r="CO1" s="7"/>
      <c r="CP1" s="7"/>
      <c r="CQ1" s="7"/>
      <c r="CR1" s="7"/>
      <c r="CS1" s="52"/>
      <c r="CT1" s="5"/>
      <c r="CV1" s="8"/>
      <c r="CW1" s="7"/>
      <c r="CX1" s="7"/>
      <c r="CY1" s="7"/>
      <c r="CZ1" s="7"/>
      <c r="DA1" s="7"/>
      <c r="DB1" s="52"/>
      <c r="DC1" s="5"/>
      <c r="DE1" s="8"/>
      <c r="DF1" s="7"/>
      <c r="DG1" s="7"/>
      <c r="DH1" s="7"/>
      <c r="DI1" s="7"/>
      <c r="DJ1" s="7"/>
      <c r="DK1" s="52"/>
      <c r="DL1" s="5"/>
      <c r="DN1" s="8"/>
      <c r="DO1" s="7"/>
      <c r="DP1" s="7"/>
      <c r="DQ1" s="7"/>
      <c r="DR1" s="7"/>
      <c r="DS1" s="7"/>
      <c r="DT1" s="52"/>
      <c r="DU1" s="5"/>
      <c r="DW1" s="8"/>
      <c r="DX1" s="7"/>
      <c r="DY1" s="7"/>
      <c r="DZ1" s="7"/>
      <c r="EA1" s="7"/>
      <c r="EB1" s="7"/>
      <c r="EC1" s="52"/>
      <c r="ED1" s="5"/>
      <c r="EF1" s="8"/>
      <c r="EG1" s="7"/>
      <c r="EH1" s="7"/>
      <c r="EI1" s="7"/>
      <c r="EJ1" s="7"/>
      <c r="EK1" s="7"/>
      <c r="EL1" s="52"/>
      <c r="EM1" s="5"/>
      <c r="EO1" s="8"/>
      <c r="EP1" s="7"/>
      <c r="EQ1" s="7"/>
      <c r="ER1" s="7"/>
      <c r="ES1" s="7"/>
      <c r="ET1" s="7"/>
      <c r="EU1" s="52"/>
      <c r="EV1" s="5"/>
      <c r="EX1" s="8"/>
      <c r="EY1" s="7"/>
      <c r="EZ1" s="7"/>
      <c r="FA1" s="7"/>
      <c r="FB1" s="7"/>
      <c r="FC1" s="7"/>
      <c r="FD1" s="52"/>
      <c r="FE1" s="5"/>
      <c r="FG1" s="8"/>
      <c r="FH1" s="7"/>
      <c r="FI1" s="7"/>
      <c r="FJ1" s="7"/>
      <c r="FK1" s="7"/>
      <c r="FL1" s="7"/>
      <c r="FM1" s="52"/>
      <c r="FN1" s="5"/>
      <c r="FP1" s="8"/>
      <c r="FQ1" s="7"/>
      <c r="FR1" s="7"/>
      <c r="FS1" s="7"/>
      <c r="FT1" s="7"/>
      <c r="FU1" s="7"/>
      <c r="FV1" s="52"/>
      <c r="FW1" s="5"/>
      <c r="FY1" s="8"/>
      <c r="FZ1" s="7"/>
      <c r="GA1" s="7"/>
      <c r="GB1" s="7"/>
      <c r="GC1" s="7"/>
      <c r="GD1" s="7"/>
      <c r="GE1" s="52"/>
      <c r="GF1" s="5"/>
    </row>
    <row r="2" spans="1:194" ht="15.75" x14ac:dyDescent="0.25">
      <c r="A2" s="9"/>
      <c r="B2" s="19" t="s">
        <v>4</v>
      </c>
      <c r="C2" s="277"/>
      <c r="D2" s="277"/>
      <c r="E2" s="278" t="s">
        <v>114</v>
      </c>
      <c r="F2" s="175" t="s">
        <v>5</v>
      </c>
      <c r="G2" s="50"/>
      <c r="H2" s="50"/>
      <c r="I2" s="211"/>
      <c r="J2" s="2"/>
      <c r="K2" s="56"/>
      <c r="L2" s="9"/>
      <c r="M2" s="1"/>
      <c r="N2" s="1"/>
      <c r="O2" s="1"/>
      <c r="P2" s="184" t="str">
        <f>"ADC-Action Number"&amp;" "&amp;F2</f>
        <v>ADC-Action Number XXXX-XX/YYYY</v>
      </c>
      <c r="Q2" s="183"/>
      <c r="R2" s="2"/>
      <c r="T2" s="9"/>
      <c r="U2" s="184" t="s">
        <v>6</v>
      </c>
      <c r="V2" s="1"/>
      <c r="W2" s="1"/>
      <c r="X2" s="184" t="str">
        <f>"Action Number"&amp;" "&amp;$F$2</f>
        <v>Action Number XXXX-XX/YYYY</v>
      </c>
      <c r="Y2" s="184"/>
      <c r="Z2" s="50"/>
      <c r="AA2" s="50"/>
      <c r="AB2" s="52"/>
      <c r="AC2" s="211"/>
      <c r="AD2" s="292"/>
      <c r="AE2" s="211"/>
      <c r="AF2" s="211"/>
      <c r="AG2" s="2"/>
      <c r="AI2" s="9"/>
      <c r="AJ2" s="184" t="s">
        <v>180</v>
      </c>
      <c r="AK2" s="1"/>
      <c r="AL2" s="1"/>
      <c r="AM2" s="184" t="str">
        <f>"Action Number"&amp;" "&amp;$F$2</f>
        <v>Action Number XXXX-XX/YYYY</v>
      </c>
      <c r="AN2" s="184"/>
      <c r="AO2" s="50"/>
      <c r="AP2" s="50"/>
      <c r="AQ2" s="52"/>
      <c r="AR2" s="211"/>
      <c r="AS2" s="292"/>
      <c r="AT2" s="211"/>
      <c r="AU2" s="211"/>
      <c r="AV2" s="2"/>
      <c r="AX2" s="9"/>
      <c r="AY2" s="184" t="s">
        <v>228</v>
      </c>
      <c r="AZ2" s="1"/>
      <c r="BA2" s="1"/>
      <c r="BB2" s="184" t="str">
        <f>"Action Number"&amp;" "&amp;$F$2</f>
        <v>Action Number XXXX-XX/YYYY</v>
      </c>
      <c r="BC2" s="184"/>
      <c r="BD2" s="50"/>
      <c r="BE2" s="50"/>
      <c r="BF2" s="52"/>
      <c r="BG2" s="211"/>
      <c r="BH2" s="292"/>
      <c r="BI2" s="211"/>
      <c r="BJ2" s="211"/>
      <c r="BK2" s="2"/>
      <c r="BM2" s="9"/>
      <c r="BN2" s="184" t="s">
        <v>229</v>
      </c>
      <c r="BO2" s="1"/>
      <c r="BP2" s="1"/>
      <c r="BQ2" s="184" t="str">
        <f>"Action Number"&amp;" "&amp;$F$2</f>
        <v>Action Number XXXX-XX/YYYY</v>
      </c>
      <c r="BR2" s="184"/>
      <c r="BS2" s="50"/>
      <c r="BT2" s="50"/>
      <c r="BU2" s="52"/>
      <c r="BV2" s="211"/>
      <c r="BW2" s="292"/>
      <c r="BX2" s="211"/>
      <c r="BY2" s="211"/>
      <c r="BZ2" s="2"/>
      <c r="CD2" s="9"/>
      <c r="CE2" s="184" t="s">
        <v>183</v>
      </c>
      <c r="CF2" s="1"/>
      <c r="CG2" s="1"/>
      <c r="CH2" s="184" t="str">
        <f>"Action Number"&amp;" "&amp;$F$2</f>
        <v>Action Number XXXX-XX/YYYY</v>
      </c>
      <c r="CI2" s="50"/>
      <c r="CJ2" s="211"/>
      <c r="CK2" s="2"/>
      <c r="CM2" s="9"/>
      <c r="CN2" s="184" t="s">
        <v>185</v>
      </c>
      <c r="CO2" s="1"/>
      <c r="CP2" s="1"/>
      <c r="CQ2" s="184" t="str">
        <f>"Action Number"&amp;" "&amp;$F$2</f>
        <v>Action Number XXXX-XX/YYYY</v>
      </c>
      <c r="CR2" s="50"/>
      <c r="CS2" s="211"/>
      <c r="CT2" s="2"/>
      <c r="CV2" s="9"/>
      <c r="CW2" s="184" t="s">
        <v>230</v>
      </c>
      <c r="CX2" s="1"/>
      <c r="CY2" s="1"/>
      <c r="CZ2" s="184" t="str">
        <f>"Action Number"&amp;" "&amp;$F$2</f>
        <v>Action Number XXXX-XX/YYYY</v>
      </c>
      <c r="DA2" s="50"/>
      <c r="DB2" s="211"/>
      <c r="DC2" s="2"/>
      <c r="DE2" s="9"/>
      <c r="DF2" s="184" t="s">
        <v>219</v>
      </c>
      <c r="DG2" s="1"/>
      <c r="DH2" s="1"/>
      <c r="DI2" s="184" t="str">
        <f>"Action Number"&amp;" "&amp;$F$2</f>
        <v>Action Number XXXX-XX/YYYY</v>
      </c>
      <c r="DJ2" s="50"/>
      <c r="DK2" s="211"/>
      <c r="DL2" s="2"/>
      <c r="DN2" s="9"/>
      <c r="DO2" s="184" t="s">
        <v>220</v>
      </c>
      <c r="DP2" s="1"/>
      <c r="DQ2" s="1"/>
      <c r="DR2" s="184" t="str">
        <f>"Action Number"&amp;" "&amp;$F$2</f>
        <v>Action Number XXXX-XX/YYYY</v>
      </c>
      <c r="DS2" s="50"/>
      <c r="DT2" s="211"/>
      <c r="DU2" s="2"/>
      <c r="DW2" s="9"/>
      <c r="DX2" s="184" t="s">
        <v>221</v>
      </c>
      <c r="DY2" s="1"/>
      <c r="DZ2" s="1"/>
      <c r="EA2" s="184" t="str">
        <f>"Action Number"&amp;" "&amp;$F$2</f>
        <v>Action Number XXXX-XX/YYYY</v>
      </c>
      <c r="EB2" s="50"/>
      <c r="EC2" s="211"/>
      <c r="ED2" s="2"/>
      <c r="EF2" s="9"/>
      <c r="EG2" s="184" t="s">
        <v>222</v>
      </c>
      <c r="EH2" s="1"/>
      <c r="EI2" s="1"/>
      <c r="EJ2" s="184" t="str">
        <f>"Action Number"&amp;" "&amp;$F$2</f>
        <v>Action Number XXXX-XX/YYYY</v>
      </c>
      <c r="EK2" s="50"/>
      <c r="EL2" s="211"/>
      <c r="EM2" s="2"/>
      <c r="EO2" s="9"/>
      <c r="EP2" s="184" t="s">
        <v>223</v>
      </c>
      <c r="EQ2" s="1"/>
      <c r="ER2" s="1"/>
      <c r="ES2" s="184" t="str">
        <f>"Action Number"&amp;" "&amp;$F$2</f>
        <v>Action Number XXXX-XX/YYYY</v>
      </c>
      <c r="ET2" s="50"/>
      <c r="EU2" s="211"/>
      <c r="EV2" s="2"/>
      <c r="EX2" s="9"/>
      <c r="EY2" s="184" t="s">
        <v>224</v>
      </c>
      <c r="EZ2" s="1"/>
      <c r="FA2" s="1"/>
      <c r="FB2" s="184" t="str">
        <f>"Action Number"&amp;" "&amp;$F$2</f>
        <v>Action Number XXXX-XX/YYYY</v>
      </c>
      <c r="FC2" s="50"/>
      <c r="FD2" s="211"/>
      <c r="FE2" s="2"/>
      <c r="FG2" s="9"/>
      <c r="FH2" s="184" t="s">
        <v>225</v>
      </c>
      <c r="FI2" s="1"/>
      <c r="FJ2" s="1"/>
      <c r="FK2" s="184" t="str">
        <f>"Action Number"&amp;" "&amp;$F$2</f>
        <v>Action Number XXXX-XX/YYYY</v>
      </c>
      <c r="FL2" s="50"/>
      <c r="FM2" s="211"/>
      <c r="FN2" s="2"/>
      <c r="FP2" s="9"/>
      <c r="FQ2" s="184" t="s">
        <v>226</v>
      </c>
      <c r="FR2" s="1"/>
      <c r="FS2" s="1"/>
      <c r="FT2" s="184" t="str">
        <f>"Action Number"&amp;" "&amp;$F$2</f>
        <v>Action Number XXXX-XX/YYYY</v>
      </c>
      <c r="FU2" s="50"/>
      <c r="FV2" s="211"/>
      <c r="FW2" s="2"/>
      <c r="FY2" s="9"/>
      <c r="FZ2" s="184" t="s">
        <v>227</v>
      </c>
      <c r="GA2" s="1"/>
      <c r="GB2" s="1"/>
      <c r="GC2" s="184" t="str">
        <f>"Action Number"&amp;" "&amp;$F$2</f>
        <v>Action Number XXXX-XX/YYYY</v>
      </c>
      <c r="GD2" s="50"/>
      <c r="GE2" s="211"/>
      <c r="GF2" s="2"/>
    </row>
    <row r="3" spans="1:194" ht="15.75" x14ac:dyDescent="0.25">
      <c r="A3" s="9"/>
      <c r="B3" s="277"/>
      <c r="C3" s="277"/>
      <c r="D3" s="277"/>
      <c r="E3" s="18" t="s">
        <v>144</v>
      </c>
      <c r="F3" s="12"/>
      <c r="G3" s="51"/>
      <c r="H3" s="50"/>
      <c r="I3" s="211"/>
      <c r="J3" s="2"/>
      <c r="K3" s="56"/>
      <c r="L3" s="9"/>
      <c r="M3" s="1"/>
      <c r="N3" s="1"/>
      <c r="O3" s="1"/>
      <c r="P3" s="19"/>
      <c r="Q3" s="51"/>
      <c r="R3" s="2"/>
      <c r="T3" s="9"/>
      <c r="U3" s="1"/>
      <c r="V3" s="1"/>
      <c r="W3" s="1"/>
      <c r="X3" s="18" t="s">
        <v>143</v>
      </c>
      <c r="Y3" s="12"/>
      <c r="Z3" s="51"/>
      <c r="AA3" s="50"/>
      <c r="AB3" s="52"/>
      <c r="AC3" s="211"/>
      <c r="AD3" s="292"/>
      <c r="AE3" s="211"/>
      <c r="AF3" s="211"/>
      <c r="AG3" s="2"/>
      <c r="AI3" s="9"/>
      <c r="AJ3" s="1"/>
      <c r="AK3" s="1"/>
      <c r="AL3" s="1"/>
      <c r="AM3" s="18" t="s">
        <v>143</v>
      </c>
      <c r="AN3" s="12"/>
      <c r="AO3" s="51"/>
      <c r="AP3" s="50"/>
      <c r="AQ3" s="52"/>
      <c r="AR3" s="211"/>
      <c r="AS3" s="292"/>
      <c r="AT3" s="211"/>
      <c r="AU3" s="211"/>
      <c r="AV3" s="2"/>
      <c r="AX3" s="9"/>
      <c r="AY3" s="1"/>
      <c r="AZ3" s="1"/>
      <c r="BA3" s="1"/>
      <c r="BB3" s="18" t="s">
        <v>143</v>
      </c>
      <c r="BC3" s="12"/>
      <c r="BD3" s="51"/>
      <c r="BE3" s="50"/>
      <c r="BF3" s="52"/>
      <c r="BG3" s="211"/>
      <c r="BH3" s="292"/>
      <c r="BI3" s="211"/>
      <c r="BJ3" s="211"/>
      <c r="BK3" s="2"/>
      <c r="BM3" s="9"/>
      <c r="BN3" s="1"/>
      <c r="BO3" s="1"/>
      <c r="BP3" s="1"/>
      <c r="BQ3" s="18" t="s">
        <v>143</v>
      </c>
      <c r="BR3" s="12"/>
      <c r="BS3" s="51"/>
      <c r="BT3" s="50"/>
      <c r="BU3" s="52"/>
      <c r="BV3" s="211"/>
      <c r="BW3" s="292"/>
      <c r="BX3" s="211"/>
      <c r="BY3" s="211"/>
      <c r="BZ3" s="2"/>
      <c r="CD3" s="9"/>
      <c r="CE3" s="1"/>
      <c r="CF3" s="1"/>
      <c r="CG3" s="1"/>
      <c r="CH3" s="18" t="s">
        <v>143</v>
      </c>
      <c r="CI3" s="50"/>
      <c r="CJ3" s="211"/>
      <c r="CK3" s="2"/>
      <c r="CM3" s="9"/>
      <c r="CN3" s="1"/>
      <c r="CO3" s="1"/>
      <c r="CP3" s="1"/>
      <c r="CQ3" s="18" t="s">
        <v>143</v>
      </c>
      <c r="CR3" s="50"/>
      <c r="CS3" s="211"/>
      <c r="CT3" s="2"/>
      <c r="CV3" s="9"/>
      <c r="CW3" s="1"/>
      <c r="CX3" s="1"/>
      <c r="CY3" s="1"/>
      <c r="CZ3" s="18" t="s">
        <v>143</v>
      </c>
      <c r="DA3" s="50"/>
      <c r="DB3" s="211"/>
      <c r="DC3" s="2"/>
      <c r="DE3" s="9"/>
      <c r="DF3" s="1"/>
      <c r="DG3" s="1"/>
      <c r="DH3" s="1"/>
      <c r="DI3" s="18" t="s">
        <v>143</v>
      </c>
      <c r="DJ3" s="50"/>
      <c r="DK3" s="211"/>
      <c r="DL3" s="2"/>
      <c r="DN3" s="9"/>
      <c r="DO3" s="1"/>
      <c r="DP3" s="1"/>
      <c r="DQ3" s="1"/>
      <c r="DR3" s="18" t="s">
        <v>143</v>
      </c>
      <c r="DS3" s="50"/>
      <c r="DT3" s="211"/>
      <c r="DU3" s="2"/>
      <c r="DW3" s="9"/>
      <c r="DX3" s="1"/>
      <c r="DY3" s="1"/>
      <c r="DZ3" s="1"/>
      <c r="EA3" s="18" t="s">
        <v>143</v>
      </c>
      <c r="EB3" s="50"/>
      <c r="EC3" s="211"/>
      <c r="ED3" s="2"/>
      <c r="EF3" s="9"/>
      <c r="EG3" s="1"/>
      <c r="EH3" s="1"/>
      <c r="EI3" s="1"/>
      <c r="EJ3" s="18" t="s">
        <v>143</v>
      </c>
      <c r="EK3" s="50"/>
      <c r="EL3" s="211"/>
      <c r="EM3" s="2"/>
      <c r="EO3" s="9"/>
      <c r="EP3" s="1"/>
      <c r="EQ3" s="1"/>
      <c r="ER3" s="1"/>
      <c r="ES3" s="18" t="s">
        <v>143</v>
      </c>
      <c r="ET3" s="50"/>
      <c r="EU3" s="211"/>
      <c r="EV3" s="2"/>
      <c r="EX3" s="9"/>
      <c r="EY3" s="1"/>
      <c r="EZ3" s="1"/>
      <c r="FA3" s="1"/>
      <c r="FB3" s="18" t="s">
        <v>143</v>
      </c>
      <c r="FC3" s="50"/>
      <c r="FD3" s="211"/>
      <c r="FE3" s="2"/>
      <c r="FG3" s="9"/>
      <c r="FH3" s="1"/>
      <c r="FI3" s="1"/>
      <c r="FJ3" s="1"/>
      <c r="FK3" s="18" t="s">
        <v>143</v>
      </c>
      <c r="FL3" s="50"/>
      <c r="FM3" s="211"/>
      <c r="FN3" s="2"/>
      <c r="FP3" s="9"/>
      <c r="FQ3" s="1"/>
      <c r="FR3" s="1"/>
      <c r="FS3" s="1"/>
      <c r="FT3" s="18" t="s">
        <v>143</v>
      </c>
      <c r="FU3" s="50"/>
      <c r="FV3" s="211"/>
      <c r="FW3" s="2"/>
      <c r="FY3" s="9"/>
      <c r="FZ3" s="1"/>
      <c r="GA3" s="1"/>
      <c r="GB3" s="1"/>
      <c r="GC3" s="18" t="s">
        <v>143</v>
      </c>
      <c r="GD3" s="50"/>
      <c r="GE3" s="211"/>
      <c r="GF3" s="2"/>
    </row>
    <row r="4" spans="1:194" ht="15.75" x14ac:dyDescent="0.25">
      <c r="A4" s="9"/>
      <c r="B4" s="277"/>
      <c r="C4" s="277"/>
      <c r="D4" s="277"/>
      <c r="E4" s="1"/>
      <c r="F4" s="12"/>
      <c r="G4" s="1"/>
      <c r="H4" s="1"/>
      <c r="I4" s="52"/>
      <c r="J4" s="2"/>
      <c r="L4" s="9"/>
      <c r="M4" s="1"/>
      <c r="N4" s="1"/>
      <c r="O4" s="1"/>
      <c r="P4" s="19" t="s">
        <v>7</v>
      </c>
      <c r="Q4" s="19" t="s">
        <v>121</v>
      </c>
      <c r="R4" s="2"/>
      <c r="T4" s="9"/>
      <c r="U4" s="1"/>
      <c r="V4" s="1"/>
      <c r="W4" s="1"/>
      <c r="X4" s="204"/>
      <c r="Y4" s="212"/>
      <c r="Z4" s="213"/>
      <c r="AA4" s="213"/>
      <c r="AB4" s="52"/>
      <c r="AC4" s="52"/>
      <c r="AD4" s="291"/>
      <c r="AE4" s="52"/>
      <c r="AF4" s="52"/>
      <c r="AG4" s="2"/>
      <c r="AI4" s="9"/>
      <c r="AJ4" s="1"/>
      <c r="AK4" s="1"/>
      <c r="AL4" s="1"/>
      <c r="AM4" s="204"/>
      <c r="AN4" s="212"/>
      <c r="AO4" s="213"/>
      <c r="AP4" s="213"/>
      <c r="AQ4" s="52"/>
      <c r="AR4" s="52"/>
      <c r="AS4" s="291"/>
      <c r="AT4" s="52"/>
      <c r="AU4" s="52"/>
      <c r="AV4" s="2"/>
      <c r="AX4" s="9"/>
      <c r="AY4" s="1"/>
      <c r="AZ4" s="1"/>
      <c r="BA4" s="1"/>
      <c r="BB4" s="204"/>
      <c r="BC4" s="212"/>
      <c r="BD4" s="213"/>
      <c r="BE4" s="213"/>
      <c r="BF4" s="52"/>
      <c r="BG4" s="52"/>
      <c r="BH4" s="291"/>
      <c r="BI4" s="52"/>
      <c r="BJ4" s="52"/>
      <c r="BK4" s="2"/>
      <c r="BM4" s="9"/>
      <c r="BN4" s="1"/>
      <c r="BO4" s="1"/>
      <c r="BP4" s="1"/>
      <c r="BQ4" s="204"/>
      <c r="BR4" s="212"/>
      <c r="BS4" s="213"/>
      <c r="BT4" s="213"/>
      <c r="BU4" s="52"/>
      <c r="BV4" s="52"/>
      <c r="BW4" s="291"/>
      <c r="BX4" s="52"/>
      <c r="BY4" s="52"/>
      <c r="BZ4" s="2"/>
      <c r="CD4" s="9"/>
      <c r="CE4" s="1"/>
      <c r="CF4" s="1"/>
      <c r="CG4" s="1"/>
      <c r="CH4" s="213"/>
      <c r="CI4" s="213"/>
      <c r="CJ4" s="52"/>
      <c r="CK4" s="2"/>
      <c r="CM4" s="9"/>
      <c r="CN4" s="1"/>
      <c r="CO4" s="1"/>
      <c r="CP4" s="1"/>
      <c r="CQ4" s="213"/>
      <c r="CR4" s="213"/>
      <c r="CS4" s="52"/>
      <c r="CT4" s="2"/>
      <c r="CV4" s="9"/>
      <c r="CW4" s="1"/>
      <c r="CX4" s="1"/>
      <c r="CY4" s="1"/>
      <c r="CZ4" s="213"/>
      <c r="DA4" s="213"/>
      <c r="DB4" s="52"/>
      <c r="DC4" s="2"/>
      <c r="DE4" s="9"/>
      <c r="DF4" s="1"/>
      <c r="DG4" s="1"/>
      <c r="DH4" s="1"/>
      <c r="DI4" s="213"/>
      <c r="DJ4" s="213"/>
      <c r="DK4" s="52"/>
      <c r="DL4" s="2"/>
      <c r="DN4" s="9"/>
      <c r="DO4" s="1"/>
      <c r="DP4" s="1"/>
      <c r="DQ4" s="1"/>
      <c r="DR4" s="213"/>
      <c r="DS4" s="213"/>
      <c r="DT4" s="52"/>
      <c r="DU4" s="2"/>
      <c r="DW4" s="9"/>
      <c r="DX4" s="1"/>
      <c r="DY4" s="1"/>
      <c r="DZ4" s="1"/>
      <c r="EA4" s="213"/>
      <c r="EB4" s="213"/>
      <c r="EC4" s="52"/>
      <c r="ED4" s="2"/>
      <c r="EF4" s="9"/>
      <c r="EG4" s="1"/>
      <c r="EH4" s="1"/>
      <c r="EI4" s="1"/>
      <c r="EJ4" s="213"/>
      <c r="EK4" s="213"/>
      <c r="EL4" s="52"/>
      <c r="EM4" s="2"/>
      <c r="EO4" s="9"/>
      <c r="EP4" s="1"/>
      <c r="EQ4" s="1"/>
      <c r="ER4" s="1"/>
      <c r="ES4" s="213"/>
      <c r="ET4" s="213"/>
      <c r="EU4" s="52"/>
      <c r="EV4" s="2"/>
      <c r="EX4" s="9"/>
      <c r="EY4" s="1"/>
      <c r="EZ4" s="1"/>
      <c r="FA4" s="1"/>
      <c r="FB4" s="213"/>
      <c r="FC4" s="213"/>
      <c r="FD4" s="52"/>
      <c r="FE4" s="2"/>
      <c r="FG4" s="9"/>
      <c r="FH4" s="1"/>
      <c r="FI4" s="1"/>
      <c r="FJ4" s="1"/>
      <c r="FK4" s="213"/>
      <c r="FL4" s="213"/>
      <c r="FM4" s="52"/>
      <c r="FN4" s="2"/>
      <c r="FP4" s="9"/>
      <c r="FQ4" s="1"/>
      <c r="FR4" s="1"/>
      <c r="FS4" s="1"/>
      <c r="FT4" s="213"/>
      <c r="FU4" s="213"/>
      <c r="FV4" s="52"/>
      <c r="FW4" s="2"/>
      <c r="FY4" s="9"/>
      <c r="FZ4" s="1"/>
      <c r="GA4" s="1"/>
      <c r="GB4" s="1"/>
      <c r="GC4" s="213"/>
      <c r="GD4" s="213"/>
      <c r="GE4" s="52"/>
      <c r="GF4" s="2"/>
    </row>
    <row r="5" spans="1:194" ht="86.25" customHeight="1" x14ac:dyDescent="0.25">
      <c r="A5" s="17"/>
      <c r="B5" s="232" t="s">
        <v>146</v>
      </c>
      <c r="C5" s="65" t="s">
        <v>147</v>
      </c>
      <c r="D5" s="64" t="s">
        <v>149</v>
      </c>
      <c r="E5" s="48" t="s">
        <v>8</v>
      </c>
      <c r="F5" s="13" t="s">
        <v>9</v>
      </c>
      <c r="G5" s="14" t="s">
        <v>10</v>
      </c>
      <c r="H5" s="14" t="s">
        <v>11</v>
      </c>
      <c r="I5" s="46" t="s">
        <v>12</v>
      </c>
      <c r="J5" s="2"/>
      <c r="K5" s="56"/>
      <c r="L5" s="9"/>
      <c r="M5" s="232" t="str">
        <f>$B$5</f>
        <v>Budget Category</v>
      </c>
      <c r="N5" s="65" t="str">
        <f>$C5</f>
        <v>Budget Sub-category</v>
      </c>
      <c r="O5" s="64" t="str">
        <f>$D5</f>
        <v>Budget Line</v>
      </c>
      <c r="P5" s="182" t="s">
        <v>120</v>
      </c>
      <c r="Q5" s="182" t="s">
        <v>122</v>
      </c>
      <c r="R5" s="2"/>
      <c r="T5" s="17"/>
      <c r="U5" s="232" t="str">
        <f>$B$5</f>
        <v>Budget Category</v>
      </c>
      <c r="V5" s="65" t="str">
        <f>$C5</f>
        <v>Budget Sub-category</v>
      </c>
      <c r="W5" s="64" t="str">
        <f>$D5</f>
        <v>Budget Line</v>
      </c>
      <c r="X5" s="48" t="s">
        <v>129</v>
      </c>
      <c r="Y5" s="13" t="s">
        <v>9</v>
      </c>
      <c r="Z5" s="14" t="s">
        <v>10</v>
      </c>
      <c r="AA5" s="14" t="s">
        <v>11</v>
      </c>
      <c r="AB5" s="46" t="s">
        <v>123</v>
      </c>
      <c r="AC5" s="279" t="s">
        <v>130</v>
      </c>
      <c r="AD5" s="293" t="s">
        <v>93</v>
      </c>
      <c r="AE5" s="279" t="s">
        <v>131</v>
      </c>
      <c r="AF5" s="279" t="s">
        <v>111</v>
      </c>
      <c r="AG5" s="2"/>
      <c r="AI5" s="17"/>
      <c r="AJ5" s="232" t="str">
        <f>$B$5</f>
        <v>Budget Category</v>
      </c>
      <c r="AK5" s="65" t="str">
        <f>$C5</f>
        <v>Budget Sub-category</v>
      </c>
      <c r="AL5" s="64" t="str">
        <f>$D5</f>
        <v>Budget Line</v>
      </c>
      <c r="AM5" s="48" t="s">
        <v>129</v>
      </c>
      <c r="AN5" s="13" t="s">
        <v>9</v>
      </c>
      <c r="AO5" s="14" t="s">
        <v>10</v>
      </c>
      <c r="AP5" s="14" t="s">
        <v>11</v>
      </c>
      <c r="AQ5" s="46" t="s">
        <v>123</v>
      </c>
      <c r="AR5" s="279" t="s">
        <v>130</v>
      </c>
      <c r="AS5" s="293" t="s">
        <v>93</v>
      </c>
      <c r="AT5" s="279" t="s">
        <v>131</v>
      </c>
      <c r="AU5" s="279" t="s">
        <v>111</v>
      </c>
      <c r="AV5" s="2"/>
      <c r="AX5" s="17"/>
      <c r="AY5" s="232" t="str">
        <f>$B$5</f>
        <v>Budget Category</v>
      </c>
      <c r="AZ5" s="65" t="str">
        <f>$C5</f>
        <v>Budget Sub-category</v>
      </c>
      <c r="BA5" s="64" t="str">
        <f>$D5</f>
        <v>Budget Line</v>
      </c>
      <c r="BB5" s="48" t="s">
        <v>129</v>
      </c>
      <c r="BC5" s="13" t="s">
        <v>9</v>
      </c>
      <c r="BD5" s="14" t="s">
        <v>10</v>
      </c>
      <c r="BE5" s="14" t="s">
        <v>11</v>
      </c>
      <c r="BF5" s="46" t="s">
        <v>123</v>
      </c>
      <c r="BG5" s="279" t="s">
        <v>130</v>
      </c>
      <c r="BH5" s="293" t="s">
        <v>93</v>
      </c>
      <c r="BI5" s="279" t="s">
        <v>131</v>
      </c>
      <c r="BJ5" s="279" t="s">
        <v>111</v>
      </c>
      <c r="BK5" s="2"/>
      <c r="BM5" s="17"/>
      <c r="BN5" s="232" t="str">
        <f>$B$5</f>
        <v>Budget Category</v>
      </c>
      <c r="BO5" s="65" t="str">
        <f>$C5</f>
        <v>Budget Sub-category</v>
      </c>
      <c r="BP5" s="64" t="str">
        <f>$D5</f>
        <v>Budget Line</v>
      </c>
      <c r="BQ5" s="48" t="s">
        <v>129</v>
      </c>
      <c r="BR5" s="13" t="s">
        <v>9</v>
      </c>
      <c r="BS5" s="14" t="s">
        <v>10</v>
      </c>
      <c r="BT5" s="14" t="s">
        <v>11</v>
      </c>
      <c r="BU5" s="46" t="s">
        <v>123</v>
      </c>
      <c r="BV5" s="279" t="s">
        <v>130</v>
      </c>
      <c r="BW5" s="293" t="s">
        <v>93</v>
      </c>
      <c r="BX5" s="279" t="s">
        <v>131</v>
      </c>
      <c r="BY5" s="279" t="s">
        <v>111</v>
      </c>
      <c r="BZ5" s="2"/>
      <c r="CB5" s="279" t="s">
        <v>182</v>
      </c>
      <c r="CD5" s="17"/>
      <c r="CE5" s="232" t="str">
        <f>$B$5</f>
        <v>Budget Category</v>
      </c>
      <c r="CF5" s="65" t="str">
        <f>$C5</f>
        <v>Budget Sub-category</v>
      </c>
      <c r="CG5" s="64" t="str">
        <f>$D5</f>
        <v>Budget Line</v>
      </c>
      <c r="CH5" s="14" t="s">
        <v>10</v>
      </c>
      <c r="CI5" s="14" t="s">
        <v>11</v>
      </c>
      <c r="CJ5" s="279" t="s">
        <v>188</v>
      </c>
      <c r="CK5" s="2"/>
      <c r="CM5" s="17"/>
      <c r="CN5" s="232" t="str">
        <f>$B$5</f>
        <v>Budget Category</v>
      </c>
      <c r="CO5" s="65" t="str">
        <f>$C5</f>
        <v>Budget Sub-category</v>
      </c>
      <c r="CP5" s="64" t="str">
        <f>$D5</f>
        <v>Budget Line</v>
      </c>
      <c r="CQ5" s="14" t="s">
        <v>10</v>
      </c>
      <c r="CR5" s="14" t="s">
        <v>11</v>
      </c>
      <c r="CS5" s="279" t="s">
        <v>187</v>
      </c>
      <c r="CT5" s="2"/>
      <c r="CV5" s="17"/>
      <c r="CW5" s="232" t="str">
        <f>$B$5</f>
        <v>Budget Category</v>
      </c>
      <c r="CX5" s="65" t="str">
        <f>$C5</f>
        <v>Budget Sub-category</v>
      </c>
      <c r="CY5" s="64" t="str">
        <f>$D5</f>
        <v>Budget Line</v>
      </c>
      <c r="CZ5" s="14" t="s">
        <v>10</v>
      </c>
      <c r="DA5" s="14" t="s">
        <v>11</v>
      </c>
      <c r="DB5" s="279" t="s">
        <v>188</v>
      </c>
      <c r="DC5" s="2"/>
      <c r="DE5" s="17"/>
      <c r="DF5" s="232" t="str">
        <f>$B$5</f>
        <v>Budget Category</v>
      </c>
      <c r="DG5" s="65" t="str">
        <f>$C5</f>
        <v>Budget Sub-category</v>
      </c>
      <c r="DH5" s="64" t="str">
        <f>$D5</f>
        <v>Budget Line</v>
      </c>
      <c r="DI5" s="14" t="s">
        <v>10</v>
      </c>
      <c r="DJ5" s="14" t="s">
        <v>11</v>
      </c>
      <c r="DK5" s="279" t="s">
        <v>187</v>
      </c>
      <c r="DL5" s="2"/>
      <c r="DN5" s="17"/>
      <c r="DO5" s="232" t="str">
        <f>$B$5</f>
        <v>Budget Category</v>
      </c>
      <c r="DP5" s="65" t="str">
        <f>$C5</f>
        <v>Budget Sub-category</v>
      </c>
      <c r="DQ5" s="64" t="str">
        <f>$D5</f>
        <v>Budget Line</v>
      </c>
      <c r="DR5" s="14" t="s">
        <v>10</v>
      </c>
      <c r="DS5" s="14" t="s">
        <v>11</v>
      </c>
      <c r="DT5" s="279" t="s">
        <v>188</v>
      </c>
      <c r="DU5" s="2"/>
      <c r="DW5" s="17"/>
      <c r="DX5" s="232" t="str">
        <f>$B$5</f>
        <v>Budget Category</v>
      </c>
      <c r="DY5" s="65" t="str">
        <f>$C5</f>
        <v>Budget Sub-category</v>
      </c>
      <c r="DZ5" s="64" t="str">
        <f>$D5</f>
        <v>Budget Line</v>
      </c>
      <c r="EA5" s="14" t="s">
        <v>10</v>
      </c>
      <c r="EB5" s="14" t="s">
        <v>11</v>
      </c>
      <c r="EC5" s="279" t="s">
        <v>187</v>
      </c>
      <c r="ED5" s="2"/>
      <c r="EF5" s="17"/>
      <c r="EG5" s="232" t="str">
        <f>$B$5</f>
        <v>Budget Category</v>
      </c>
      <c r="EH5" s="65" t="str">
        <f>$C5</f>
        <v>Budget Sub-category</v>
      </c>
      <c r="EI5" s="64" t="str">
        <f>$D5</f>
        <v>Budget Line</v>
      </c>
      <c r="EJ5" s="14" t="s">
        <v>10</v>
      </c>
      <c r="EK5" s="14" t="s">
        <v>11</v>
      </c>
      <c r="EL5" s="279" t="s">
        <v>188</v>
      </c>
      <c r="EM5" s="2"/>
      <c r="EO5" s="17"/>
      <c r="EP5" s="232" t="str">
        <f>$B$5</f>
        <v>Budget Category</v>
      </c>
      <c r="EQ5" s="65" t="str">
        <f>$C5</f>
        <v>Budget Sub-category</v>
      </c>
      <c r="ER5" s="64" t="str">
        <f>$D5</f>
        <v>Budget Line</v>
      </c>
      <c r="ES5" s="14" t="s">
        <v>10</v>
      </c>
      <c r="ET5" s="14" t="s">
        <v>11</v>
      </c>
      <c r="EU5" s="279" t="s">
        <v>187</v>
      </c>
      <c r="EV5" s="2"/>
      <c r="EX5" s="17"/>
      <c r="EY5" s="232" t="str">
        <f>$B$5</f>
        <v>Budget Category</v>
      </c>
      <c r="EZ5" s="65" t="str">
        <f>$C5</f>
        <v>Budget Sub-category</v>
      </c>
      <c r="FA5" s="64" t="str">
        <f>$D5</f>
        <v>Budget Line</v>
      </c>
      <c r="FB5" s="14" t="s">
        <v>10</v>
      </c>
      <c r="FC5" s="14" t="s">
        <v>11</v>
      </c>
      <c r="FD5" s="279" t="s">
        <v>188</v>
      </c>
      <c r="FE5" s="2"/>
      <c r="FG5" s="17"/>
      <c r="FH5" s="232" t="str">
        <f>$B$5</f>
        <v>Budget Category</v>
      </c>
      <c r="FI5" s="65" t="str">
        <f>$C5</f>
        <v>Budget Sub-category</v>
      </c>
      <c r="FJ5" s="64" t="str">
        <f>$D5</f>
        <v>Budget Line</v>
      </c>
      <c r="FK5" s="14" t="s">
        <v>10</v>
      </c>
      <c r="FL5" s="14" t="s">
        <v>11</v>
      </c>
      <c r="FM5" s="279" t="s">
        <v>187</v>
      </c>
      <c r="FN5" s="2"/>
      <c r="FP5" s="17"/>
      <c r="FQ5" s="232" t="str">
        <f>$B$5</f>
        <v>Budget Category</v>
      </c>
      <c r="FR5" s="65" t="str">
        <f>$C5</f>
        <v>Budget Sub-category</v>
      </c>
      <c r="FS5" s="64" t="str">
        <f>$D5</f>
        <v>Budget Line</v>
      </c>
      <c r="FT5" s="14" t="s">
        <v>10</v>
      </c>
      <c r="FU5" s="14" t="s">
        <v>11</v>
      </c>
      <c r="FV5" s="279" t="s">
        <v>188</v>
      </c>
      <c r="FW5" s="2"/>
      <c r="FY5" s="17"/>
      <c r="FZ5" s="232" t="str">
        <f>$B$5</f>
        <v>Budget Category</v>
      </c>
      <c r="GA5" s="65" t="str">
        <f>$C5</f>
        <v>Budget Sub-category</v>
      </c>
      <c r="GB5" s="64" t="str">
        <f>$D5</f>
        <v>Budget Line</v>
      </c>
      <c r="GC5" s="14" t="s">
        <v>10</v>
      </c>
      <c r="GD5" s="14" t="s">
        <v>11</v>
      </c>
      <c r="GE5" s="279" t="s">
        <v>187</v>
      </c>
      <c r="GF5" s="2"/>
      <c r="GH5" s="372" t="s">
        <v>184</v>
      </c>
      <c r="GI5" s="373"/>
      <c r="GK5" s="372" t="s">
        <v>186</v>
      </c>
      <c r="GL5" s="373"/>
    </row>
    <row r="6" spans="1:194" x14ac:dyDescent="0.25">
      <c r="A6" s="9"/>
      <c r="B6" s="233" t="s">
        <v>102</v>
      </c>
      <c r="C6" s="234"/>
      <c r="D6" s="234"/>
      <c r="E6" s="235" t="s">
        <v>13</v>
      </c>
      <c r="F6" s="236"/>
      <c r="G6" s="235"/>
      <c r="H6" s="237"/>
      <c r="I6" s="238"/>
      <c r="J6" s="2"/>
      <c r="K6" s="56"/>
      <c r="L6" s="9"/>
      <c r="M6" s="233" t="str">
        <f>IF($B6="","",$B6)</f>
        <v>1.</v>
      </c>
      <c r="N6" s="234" t="str">
        <f t="shared" ref="N6:O6" si="0">IF(C6="","",C6)</f>
        <v/>
      </c>
      <c r="O6" s="234" t="str">
        <f t="shared" si="0"/>
        <v/>
      </c>
      <c r="P6" s="260"/>
      <c r="Q6" s="261"/>
      <c r="R6" s="2"/>
      <c r="T6" s="9"/>
      <c r="U6" s="233" t="str">
        <f>IF($B6="","",$B6)</f>
        <v>1.</v>
      </c>
      <c r="V6" s="234" t="str">
        <f t="shared" ref="V6" si="1">IF(K6="","",K6)</f>
        <v/>
      </c>
      <c r="W6" s="234" t="str">
        <f t="shared" ref="W6" si="2">IF(L6="","",L6)</f>
        <v/>
      </c>
      <c r="X6" s="252" t="s">
        <v>13</v>
      </c>
      <c r="Y6" s="250"/>
      <c r="Z6" s="252"/>
      <c r="AA6" s="276"/>
      <c r="AB6" s="274"/>
      <c r="AC6" s="274"/>
      <c r="AD6" s="294"/>
      <c r="AE6" s="275"/>
      <c r="AF6" s="275"/>
      <c r="AG6" s="2"/>
      <c r="AI6" s="9"/>
      <c r="AJ6" s="233" t="str">
        <f>IF($B6="","",$B6)</f>
        <v>1.</v>
      </c>
      <c r="AK6" s="234" t="str">
        <f t="shared" ref="AK6" si="3">IF(Z6="","",Z6)</f>
        <v/>
      </c>
      <c r="AL6" s="234" t="str">
        <f t="shared" ref="AL6" si="4">IF(AA6="","",AA6)</f>
        <v/>
      </c>
      <c r="AM6" s="252" t="s">
        <v>13</v>
      </c>
      <c r="AN6" s="250"/>
      <c r="AO6" s="252"/>
      <c r="AP6" s="276"/>
      <c r="AQ6" s="274"/>
      <c r="AR6" s="274"/>
      <c r="AS6" s="294"/>
      <c r="AT6" s="275"/>
      <c r="AU6" s="275"/>
      <c r="AV6" s="2"/>
      <c r="AX6" s="9"/>
      <c r="AY6" s="233" t="str">
        <f>IF($B6="","",$B6)</f>
        <v>1.</v>
      </c>
      <c r="AZ6" s="234" t="str">
        <f t="shared" ref="AZ6" si="5">IF(AO6="","",AO6)</f>
        <v/>
      </c>
      <c r="BA6" s="234" t="str">
        <f t="shared" ref="BA6" si="6">IF(AP6="","",AP6)</f>
        <v/>
      </c>
      <c r="BB6" s="252" t="s">
        <v>13</v>
      </c>
      <c r="BC6" s="250"/>
      <c r="BD6" s="252"/>
      <c r="BE6" s="276"/>
      <c r="BF6" s="274"/>
      <c r="BG6" s="274"/>
      <c r="BH6" s="294"/>
      <c r="BI6" s="275"/>
      <c r="BJ6" s="275"/>
      <c r="BK6" s="2"/>
      <c r="BM6" s="9"/>
      <c r="BN6" s="233" t="str">
        <f>IF($B6="","",$B6)</f>
        <v>1.</v>
      </c>
      <c r="BO6" s="234" t="str">
        <f t="shared" ref="BO6" si="7">IF(BD6="","",BD6)</f>
        <v/>
      </c>
      <c r="BP6" s="234" t="str">
        <f t="shared" ref="BP6" si="8">IF(BE6="","",BE6)</f>
        <v/>
      </c>
      <c r="BQ6" s="252" t="s">
        <v>13</v>
      </c>
      <c r="BR6" s="250"/>
      <c r="BS6" s="252"/>
      <c r="BT6" s="276"/>
      <c r="BU6" s="274"/>
      <c r="BV6" s="274"/>
      <c r="BW6" s="294"/>
      <c r="BX6" s="275"/>
      <c r="BY6" s="275"/>
      <c r="BZ6" s="2"/>
      <c r="CB6" s="363"/>
      <c r="CD6" s="9"/>
      <c r="CE6" s="233" t="str">
        <f>IF($B6="","",$B6)</f>
        <v>1.</v>
      </c>
      <c r="CF6" s="234" t="str">
        <f t="shared" ref="CF6" si="9">IF(AQ6="","",AQ6)</f>
        <v/>
      </c>
      <c r="CG6" s="234" t="str">
        <f t="shared" ref="CG6" si="10">IF(AR6="","",AR6)</f>
        <v/>
      </c>
      <c r="CH6" s="252"/>
      <c r="CI6" s="276"/>
      <c r="CJ6" s="275"/>
      <c r="CK6" s="2"/>
      <c r="CM6" s="9"/>
      <c r="CN6" s="233" t="str">
        <f>IF($B6="","",$B6)</f>
        <v>1.</v>
      </c>
      <c r="CO6" s="234" t="str">
        <f t="shared" ref="CO6" si="11">IF(CD6="","",CD6)</f>
        <v/>
      </c>
      <c r="CP6" s="234" t="str">
        <f t="shared" ref="CP6" si="12">IF(CE6="","",CE6)</f>
        <v>1.</v>
      </c>
      <c r="CQ6" s="252"/>
      <c r="CR6" s="276"/>
      <c r="CS6" s="275"/>
      <c r="CT6" s="2"/>
      <c r="CV6" s="9"/>
      <c r="CW6" s="233" t="str">
        <f>IF($B6="","",$B6)</f>
        <v>1.</v>
      </c>
      <c r="CX6" s="234" t="str">
        <f t="shared" ref="CX6" si="13">IF(BI6="","",BI6)</f>
        <v/>
      </c>
      <c r="CY6" s="234" t="str">
        <f t="shared" ref="CY6" si="14">IF(BJ6="","",BJ6)</f>
        <v/>
      </c>
      <c r="CZ6" s="252"/>
      <c r="DA6" s="276"/>
      <c r="DB6" s="275"/>
      <c r="DC6" s="2"/>
      <c r="DE6" s="9"/>
      <c r="DF6" s="233" t="str">
        <f>IF($B6="","",$B6)</f>
        <v>1.</v>
      </c>
      <c r="DG6" s="234" t="str">
        <f t="shared" ref="DG6" si="15">IF(CV6="","",CV6)</f>
        <v/>
      </c>
      <c r="DH6" s="234" t="str">
        <f t="shared" ref="DH6" si="16">IF(CW6="","",CW6)</f>
        <v>1.</v>
      </c>
      <c r="DI6" s="252"/>
      <c r="DJ6" s="276"/>
      <c r="DK6" s="275"/>
      <c r="DL6" s="2"/>
      <c r="DN6" s="9"/>
      <c r="DO6" s="233" t="str">
        <f>IF($B6="","",$B6)</f>
        <v>1.</v>
      </c>
      <c r="DP6" s="234" t="str">
        <f t="shared" ref="DP6" si="17">IF(CA6="","",CA6)</f>
        <v/>
      </c>
      <c r="DQ6" s="234" t="str">
        <f t="shared" ref="DQ6" si="18">IF(CB6="","",CB6)</f>
        <v/>
      </c>
      <c r="DR6" s="252"/>
      <c r="DS6" s="276"/>
      <c r="DT6" s="275"/>
      <c r="DU6" s="2"/>
      <c r="DW6" s="9"/>
      <c r="DX6" s="233" t="str">
        <f>IF($B6="","",$B6)</f>
        <v>1.</v>
      </c>
      <c r="DY6" s="234" t="str">
        <f t="shared" ref="DY6" si="19">IF(DN6="","",DN6)</f>
        <v/>
      </c>
      <c r="DZ6" s="234" t="str">
        <f t="shared" ref="DZ6" si="20">IF(DO6="","",DO6)</f>
        <v>1.</v>
      </c>
      <c r="EA6" s="252"/>
      <c r="EB6" s="276"/>
      <c r="EC6" s="275"/>
      <c r="ED6" s="2"/>
      <c r="EF6" s="9"/>
      <c r="EG6" s="233" t="str">
        <f>IF($B6="","",$B6)</f>
        <v>1.</v>
      </c>
      <c r="EH6" s="234" t="str">
        <f t="shared" ref="EH6" si="21">IF(CS6="","",CS6)</f>
        <v/>
      </c>
      <c r="EI6" s="234" t="str">
        <f t="shared" ref="EI6" si="22">IF(CT6="","",CT6)</f>
        <v/>
      </c>
      <c r="EJ6" s="252"/>
      <c r="EK6" s="276"/>
      <c r="EL6" s="275"/>
      <c r="EM6" s="2"/>
      <c r="EO6" s="9"/>
      <c r="EP6" s="233" t="str">
        <f>IF($B6="","",$B6)</f>
        <v>1.</v>
      </c>
      <c r="EQ6" s="234" t="str">
        <f t="shared" ref="EQ6" si="23">IF(EF6="","",EF6)</f>
        <v/>
      </c>
      <c r="ER6" s="234" t="str">
        <f t="shared" ref="ER6" si="24">IF(EG6="","",EG6)</f>
        <v>1.</v>
      </c>
      <c r="ES6" s="252"/>
      <c r="ET6" s="276"/>
      <c r="EU6" s="275"/>
      <c r="EV6" s="2"/>
      <c r="EX6" s="9"/>
      <c r="EY6" s="233" t="str">
        <f>IF($B6="","",$B6)</f>
        <v>1.</v>
      </c>
      <c r="EZ6" s="234" t="str">
        <f t="shared" ref="EZ6" si="25">IF(DK6="","",DK6)</f>
        <v/>
      </c>
      <c r="FA6" s="234" t="str">
        <f t="shared" ref="FA6" si="26">IF(DL6="","",DL6)</f>
        <v/>
      </c>
      <c r="FB6" s="252"/>
      <c r="FC6" s="276"/>
      <c r="FD6" s="275"/>
      <c r="FE6" s="2"/>
      <c r="FG6" s="9"/>
      <c r="FH6" s="233" t="str">
        <f>IF($B6="","",$B6)</f>
        <v>1.</v>
      </c>
      <c r="FI6" s="234" t="str">
        <f t="shared" ref="FI6" si="27">IF(EX6="","",EX6)</f>
        <v/>
      </c>
      <c r="FJ6" s="234" t="str">
        <f t="shared" ref="FJ6" si="28">IF(EY6="","",EY6)</f>
        <v>1.</v>
      </c>
      <c r="FK6" s="252"/>
      <c r="FL6" s="276"/>
      <c r="FM6" s="275"/>
      <c r="FN6" s="2"/>
      <c r="FP6" s="9"/>
      <c r="FQ6" s="233" t="str">
        <f>IF($B6="","",$B6)</f>
        <v>1.</v>
      </c>
      <c r="FR6" s="234" t="str">
        <f t="shared" ref="FR6" si="29">IF(EC6="","",EC6)</f>
        <v/>
      </c>
      <c r="FS6" s="234" t="str">
        <f t="shared" ref="FS6" si="30">IF(ED6="","",ED6)</f>
        <v/>
      </c>
      <c r="FT6" s="252"/>
      <c r="FU6" s="276"/>
      <c r="FV6" s="275"/>
      <c r="FW6" s="2"/>
      <c r="FY6" s="9"/>
      <c r="FZ6" s="233" t="str">
        <f>IF($B6="","",$B6)</f>
        <v>1.</v>
      </c>
      <c r="GA6" s="234" t="str">
        <f t="shared" ref="GA6" si="31">IF(FP6="","",FP6)</f>
        <v/>
      </c>
      <c r="GB6" s="234" t="str">
        <f t="shared" ref="GB6" si="32">IF(FQ6="","",FQ6)</f>
        <v>1.</v>
      </c>
      <c r="GC6" s="252"/>
      <c r="GD6" s="276"/>
      <c r="GE6" s="275"/>
      <c r="GF6" s="2"/>
      <c r="GH6" s="323"/>
      <c r="GI6" s="323"/>
      <c r="GK6" s="323"/>
      <c r="GL6" s="323"/>
    </row>
    <row r="7" spans="1:194" x14ac:dyDescent="0.25">
      <c r="A7" s="9"/>
      <c r="B7" s="89"/>
      <c r="C7" s="157" t="s">
        <v>109</v>
      </c>
      <c r="D7" s="157"/>
      <c r="E7" s="135" t="s">
        <v>14</v>
      </c>
      <c r="F7" s="136"/>
      <c r="G7" s="137"/>
      <c r="H7" s="137"/>
      <c r="I7" s="319">
        <f>SUM(I8:I17)</f>
        <v>0</v>
      </c>
      <c r="J7" s="2"/>
      <c r="L7" s="9"/>
      <c r="M7" s="210" t="str">
        <f t="shared" ref="M7:M28" si="33">IF($B7="","",$B7)</f>
        <v/>
      </c>
      <c r="N7" s="157" t="str">
        <f>IF($C7="","",$C7)</f>
        <v>1.1.</v>
      </c>
      <c r="O7" s="157" t="str">
        <f>IF($D7="","",$D7)</f>
        <v/>
      </c>
      <c r="P7" s="185"/>
      <c r="Q7" s="186"/>
      <c r="R7" s="2"/>
      <c r="T7" s="9"/>
      <c r="U7" s="210" t="str">
        <f t="shared" ref="U7:U29" si="34">IF($B7="","",$B7)</f>
        <v/>
      </c>
      <c r="V7" s="157" t="str">
        <f>IF($C7="","",$C7)</f>
        <v>1.1.</v>
      </c>
      <c r="W7" s="157" t="str">
        <f>IF($D7="","",$D7)</f>
        <v/>
      </c>
      <c r="X7" s="140" t="s">
        <v>14</v>
      </c>
      <c r="Y7" s="141"/>
      <c r="Z7" s="142"/>
      <c r="AA7" s="143"/>
      <c r="AB7" s="319">
        <f>$I7</f>
        <v>0</v>
      </c>
      <c r="AC7" s="321">
        <f>IF(AE7=0,0,AE7-AB7)</f>
        <v>0</v>
      </c>
      <c r="AD7" s="283"/>
      <c r="AE7" s="144">
        <f>SUM(AE8:AE17)</f>
        <v>0</v>
      </c>
      <c r="AF7" s="144"/>
      <c r="AG7" s="2"/>
      <c r="AI7" s="9"/>
      <c r="AJ7" s="210" t="str">
        <f t="shared" ref="AJ7:AJ29" si="35">IF($B7="","",$B7)</f>
        <v/>
      </c>
      <c r="AK7" s="157" t="str">
        <f>IF($C7="","",$C7)</f>
        <v>1.1.</v>
      </c>
      <c r="AL7" s="157" t="str">
        <f>IF($D7="","",$D7)</f>
        <v/>
      </c>
      <c r="AM7" s="140" t="s">
        <v>14</v>
      </c>
      <c r="AN7" s="141"/>
      <c r="AO7" s="142"/>
      <c r="AP7" s="143"/>
      <c r="AQ7" s="319">
        <f>$I7</f>
        <v>0</v>
      </c>
      <c r="AR7" s="321">
        <f>IF(AT7=0,0,AT7-AQ7)</f>
        <v>0</v>
      </c>
      <c r="AS7" s="283"/>
      <c r="AT7" s="144">
        <f>SUM(AT8:AT17)</f>
        <v>0</v>
      </c>
      <c r="AU7" s="144"/>
      <c r="AV7" s="2"/>
      <c r="AX7" s="9"/>
      <c r="AY7" s="210" t="str">
        <f t="shared" ref="AY7:AY29" si="36">IF($B7="","",$B7)</f>
        <v/>
      </c>
      <c r="AZ7" s="157" t="str">
        <f>IF($C7="","",$C7)</f>
        <v>1.1.</v>
      </c>
      <c r="BA7" s="157" t="str">
        <f>IF($D7="","",$D7)</f>
        <v/>
      </c>
      <c r="BB7" s="140" t="s">
        <v>14</v>
      </c>
      <c r="BC7" s="141"/>
      <c r="BD7" s="142"/>
      <c r="BE7" s="143"/>
      <c r="BF7" s="319">
        <f>$I7</f>
        <v>0</v>
      </c>
      <c r="BG7" s="321">
        <f>IF(BI7=0,0,BI7-BF7)</f>
        <v>0</v>
      </c>
      <c r="BH7" s="283"/>
      <c r="BI7" s="144">
        <f>SUM(BI8:BI17)</f>
        <v>0</v>
      </c>
      <c r="BJ7" s="144"/>
      <c r="BK7" s="2"/>
      <c r="BM7" s="9"/>
      <c r="BN7" s="210" t="str">
        <f t="shared" ref="BN7:BN29" si="37">IF($B7="","",$B7)</f>
        <v/>
      </c>
      <c r="BO7" s="157" t="str">
        <f>IF($C7="","",$C7)</f>
        <v>1.1.</v>
      </c>
      <c r="BP7" s="157" t="str">
        <f>IF($D7="","",$D7)</f>
        <v/>
      </c>
      <c r="BQ7" s="140" t="s">
        <v>14</v>
      </c>
      <c r="BR7" s="141"/>
      <c r="BS7" s="142"/>
      <c r="BT7" s="143"/>
      <c r="BU7" s="319">
        <f>$I7</f>
        <v>0</v>
      </c>
      <c r="BV7" s="321">
        <f>IF(BX7=0,0,BX7-BU7)</f>
        <v>0</v>
      </c>
      <c r="BW7" s="283"/>
      <c r="BX7" s="144">
        <f>SUM(BX8:BX17)</f>
        <v>0</v>
      </c>
      <c r="BY7" s="144"/>
      <c r="BZ7" s="2"/>
      <c r="CB7" s="364">
        <f>SUM(CB8:CB17)</f>
        <v>0</v>
      </c>
      <c r="CD7" s="9"/>
      <c r="CE7" s="210" t="str">
        <f t="shared" ref="CE7:CE29" si="38">IF($B7="","",$B7)</f>
        <v/>
      </c>
      <c r="CF7" s="157" t="str">
        <f>IF($C7="","",$C7)</f>
        <v>1.1.</v>
      </c>
      <c r="CG7" s="157" t="str">
        <f>IF($D7="","",$D7)</f>
        <v/>
      </c>
      <c r="CH7" s="142"/>
      <c r="CI7" s="143"/>
      <c r="CJ7" s="144">
        <f>SUM(CJ8:CJ17)</f>
        <v>0</v>
      </c>
      <c r="CK7" s="2"/>
      <c r="CM7" s="9"/>
      <c r="CN7" s="210" t="str">
        <f t="shared" ref="CN7:CN29" si="39">IF($B7="","",$B7)</f>
        <v/>
      </c>
      <c r="CO7" s="157" t="str">
        <f>IF($C7="","",$C7)</f>
        <v>1.1.</v>
      </c>
      <c r="CP7" s="157" t="str">
        <f>IF($D7="","",$D7)</f>
        <v/>
      </c>
      <c r="CQ7" s="142"/>
      <c r="CR7" s="143"/>
      <c r="CS7" s="144">
        <f>SUM(CS8:CS17)</f>
        <v>0</v>
      </c>
      <c r="CT7" s="2"/>
      <c r="CV7" s="9"/>
      <c r="CW7" s="210" t="str">
        <f t="shared" ref="CW7:CW29" si="40">IF($B7="","",$B7)</f>
        <v/>
      </c>
      <c r="CX7" s="157" t="str">
        <f>IF($C7="","",$C7)</f>
        <v>1.1.</v>
      </c>
      <c r="CY7" s="157" t="str">
        <f>IF($D7="","",$D7)</f>
        <v/>
      </c>
      <c r="CZ7" s="142"/>
      <c r="DA7" s="143"/>
      <c r="DB7" s="144">
        <f>SUM(DB8:DB17)</f>
        <v>0</v>
      </c>
      <c r="DC7" s="2"/>
      <c r="DE7" s="9"/>
      <c r="DF7" s="210" t="str">
        <f t="shared" ref="DF7:DF29" si="41">IF($B7="","",$B7)</f>
        <v/>
      </c>
      <c r="DG7" s="157" t="str">
        <f>IF($C7="","",$C7)</f>
        <v>1.1.</v>
      </c>
      <c r="DH7" s="157" t="str">
        <f>IF($D7="","",$D7)</f>
        <v/>
      </c>
      <c r="DI7" s="142"/>
      <c r="DJ7" s="143"/>
      <c r="DK7" s="144">
        <f>SUM(DK8:DK17)</f>
        <v>0</v>
      </c>
      <c r="DL7" s="2"/>
      <c r="DN7" s="9"/>
      <c r="DO7" s="210" t="str">
        <f t="shared" ref="DO7:DO29" si="42">IF($B7="","",$B7)</f>
        <v/>
      </c>
      <c r="DP7" s="157" t="str">
        <f>IF($C7="","",$C7)</f>
        <v>1.1.</v>
      </c>
      <c r="DQ7" s="157" t="str">
        <f>IF($D7="","",$D7)</f>
        <v/>
      </c>
      <c r="DR7" s="142"/>
      <c r="DS7" s="143"/>
      <c r="DT7" s="144">
        <f>SUM(DT8:DT17)</f>
        <v>0</v>
      </c>
      <c r="DU7" s="2"/>
      <c r="DW7" s="9"/>
      <c r="DX7" s="210" t="str">
        <f t="shared" ref="DX7:DX29" si="43">IF($B7="","",$B7)</f>
        <v/>
      </c>
      <c r="DY7" s="157" t="str">
        <f>IF($C7="","",$C7)</f>
        <v>1.1.</v>
      </c>
      <c r="DZ7" s="157" t="str">
        <f>IF($D7="","",$D7)</f>
        <v/>
      </c>
      <c r="EA7" s="142"/>
      <c r="EB7" s="143"/>
      <c r="EC7" s="144">
        <f>SUM(EC8:EC17)</f>
        <v>0</v>
      </c>
      <c r="ED7" s="2"/>
      <c r="EF7" s="9"/>
      <c r="EG7" s="210" t="str">
        <f t="shared" ref="EG7:EG29" si="44">IF($B7="","",$B7)</f>
        <v/>
      </c>
      <c r="EH7" s="157" t="str">
        <f>IF($C7="","",$C7)</f>
        <v>1.1.</v>
      </c>
      <c r="EI7" s="157" t="str">
        <f>IF($D7="","",$D7)</f>
        <v/>
      </c>
      <c r="EJ7" s="142"/>
      <c r="EK7" s="143"/>
      <c r="EL7" s="144">
        <f>SUM(EL8:EL17)</f>
        <v>0</v>
      </c>
      <c r="EM7" s="2"/>
      <c r="EO7" s="9"/>
      <c r="EP7" s="210" t="str">
        <f t="shared" ref="EP7:EP29" si="45">IF($B7="","",$B7)</f>
        <v/>
      </c>
      <c r="EQ7" s="157" t="str">
        <f>IF($C7="","",$C7)</f>
        <v>1.1.</v>
      </c>
      <c r="ER7" s="157" t="str">
        <f>IF($D7="","",$D7)</f>
        <v/>
      </c>
      <c r="ES7" s="142"/>
      <c r="ET7" s="143"/>
      <c r="EU7" s="144">
        <f>SUM(EU8:EU17)</f>
        <v>0</v>
      </c>
      <c r="EV7" s="2"/>
      <c r="EX7" s="9"/>
      <c r="EY7" s="210" t="str">
        <f t="shared" ref="EY7:EY29" si="46">IF($B7="","",$B7)</f>
        <v/>
      </c>
      <c r="EZ7" s="157" t="str">
        <f>IF($C7="","",$C7)</f>
        <v>1.1.</v>
      </c>
      <c r="FA7" s="157" t="str">
        <f>IF($D7="","",$D7)</f>
        <v/>
      </c>
      <c r="FB7" s="142"/>
      <c r="FC7" s="143"/>
      <c r="FD7" s="144">
        <f>SUM(FD8:FD17)</f>
        <v>0</v>
      </c>
      <c r="FE7" s="2"/>
      <c r="FG7" s="9"/>
      <c r="FH7" s="210" t="str">
        <f t="shared" ref="FH7:FH29" si="47">IF($B7="","",$B7)</f>
        <v/>
      </c>
      <c r="FI7" s="157" t="str">
        <f>IF($C7="","",$C7)</f>
        <v>1.1.</v>
      </c>
      <c r="FJ7" s="157" t="str">
        <f>IF($D7="","",$D7)</f>
        <v/>
      </c>
      <c r="FK7" s="142"/>
      <c r="FL7" s="143"/>
      <c r="FM7" s="144">
        <f>SUM(FM8:FM17)</f>
        <v>0</v>
      </c>
      <c r="FN7" s="2"/>
      <c r="FP7" s="9"/>
      <c r="FQ7" s="210" t="str">
        <f t="shared" ref="FQ7:FQ29" si="48">IF($B7="","",$B7)</f>
        <v/>
      </c>
      <c r="FR7" s="157" t="str">
        <f>IF($C7="","",$C7)</f>
        <v>1.1.</v>
      </c>
      <c r="FS7" s="157" t="str">
        <f>IF($D7="","",$D7)</f>
        <v/>
      </c>
      <c r="FT7" s="142"/>
      <c r="FU7" s="143"/>
      <c r="FV7" s="144">
        <f>SUM(FV8:FV17)</f>
        <v>0</v>
      </c>
      <c r="FW7" s="2"/>
      <c r="FY7" s="9"/>
      <c r="FZ7" s="210" t="str">
        <f t="shared" ref="FZ7:FZ29" si="49">IF($B7="","",$B7)</f>
        <v/>
      </c>
      <c r="GA7" s="157" t="str">
        <f>IF($C7="","",$C7)</f>
        <v>1.1.</v>
      </c>
      <c r="GB7" s="157" t="str">
        <f>IF($D7="","",$D7)</f>
        <v/>
      </c>
      <c r="GC7" s="142"/>
      <c r="GD7" s="143"/>
      <c r="GE7" s="144">
        <f>SUM(GE8:GE17)</f>
        <v>0</v>
      </c>
      <c r="GF7" s="2"/>
      <c r="GH7" s="319">
        <f>SUM(GH8:GH17)</f>
        <v>0</v>
      </c>
      <c r="GI7" s="353">
        <f>IF(CB7=0,0, GH7/CB7)</f>
        <v>0</v>
      </c>
      <c r="GK7" s="319">
        <f>SUM(GK8:GK17)</f>
        <v>0</v>
      </c>
      <c r="GL7" s="353">
        <f>IF(CB7=0,0, GK7/CB7)</f>
        <v>0</v>
      </c>
    </row>
    <row r="8" spans="1:194" x14ac:dyDescent="0.25">
      <c r="A8" s="9"/>
      <c r="B8" s="80"/>
      <c r="C8" s="324"/>
      <c r="D8" s="161" t="s">
        <v>99</v>
      </c>
      <c r="E8" s="66"/>
      <c r="F8" s="67"/>
      <c r="G8" s="110">
        <v>0</v>
      </c>
      <c r="H8" s="111">
        <v>0</v>
      </c>
      <c r="I8" s="112">
        <f>G8*H8</f>
        <v>0</v>
      </c>
      <c r="J8" s="2"/>
      <c r="K8" s="56"/>
      <c r="L8" s="9"/>
      <c r="M8" s="210" t="str">
        <f t="shared" si="33"/>
        <v/>
      </c>
      <c r="N8" s="217" t="str">
        <f t="shared" ref="N8:N28" si="50">IF($C8="","",$C8)</f>
        <v/>
      </c>
      <c r="O8" s="161" t="str">
        <f t="shared" ref="O8:O28" si="51">IF($D8="","",$D8)</f>
        <v>1.1.1.</v>
      </c>
      <c r="P8" s="173"/>
      <c r="Q8" s="206"/>
      <c r="R8" s="2"/>
      <c r="T8" s="9"/>
      <c r="U8" s="210" t="str">
        <f t="shared" si="34"/>
        <v/>
      </c>
      <c r="V8" s="217" t="str">
        <f t="shared" ref="V8:V28" si="52">IF($C8="","",$C8)</f>
        <v/>
      </c>
      <c r="W8" s="161" t="str">
        <f t="shared" ref="W8:W28" si="53">IF($D8="","",$D8)</f>
        <v>1.1.1.</v>
      </c>
      <c r="X8" s="66"/>
      <c r="Y8" s="67"/>
      <c r="Z8" s="110">
        <v>0</v>
      </c>
      <c r="AA8" s="111">
        <v>0</v>
      </c>
      <c r="AB8" s="112">
        <f>$I8</f>
        <v>0</v>
      </c>
      <c r="AC8" s="301">
        <f t="shared" ref="AC8:AC28" si="54">IF(AE8=0,0,AE8-AB8)</f>
        <v>0</v>
      </c>
      <c r="AD8" s="320">
        <f>IF(AE8=0,0,IFERROR(((AE8-AB8)/AB8)*100,""))</f>
        <v>0</v>
      </c>
      <c r="AE8" s="271">
        <f>Z8*AA8</f>
        <v>0</v>
      </c>
      <c r="AF8" s="537"/>
      <c r="AG8" s="2"/>
      <c r="AI8" s="9"/>
      <c r="AJ8" s="210" t="str">
        <f t="shared" si="35"/>
        <v/>
      </c>
      <c r="AK8" s="217" t="str">
        <f t="shared" ref="AK8:AK28" si="55">IF($C8="","",$C8)</f>
        <v/>
      </c>
      <c r="AL8" s="161" t="str">
        <f t="shared" ref="AL8:AL28" si="56">IF($D8="","",$D8)</f>
        <v>1.1.1.</v>
      </c>
      <c r="AM8" s="66"/>
      <c r="AN8" s="67"/>
      <c r="AO8" s="110">
        <v>0</v>
      </c>
      <c r="AP8" s="111">
        <v>0</v>
      </c>
      <c r="AQ8" s="112">
        <f>$I8</f>
        <v>0</v>
      </c>
      <c r="AR8" s="301">
        <f t="shared" ref="AR8:AR28" si="57">IF(AT8=0,0,AT8-AQ8)</f>
        <v>0</v>
      </c>
      <c r="AS8" s="320">
        <f>IF(AT8=0,0,IFERROR(((AT8-AQ8)/AQ8)*100,""))</f>
        <v>0</v>
      </c>
      <c r="AT8" s="271">
        <f>AO8*AP8</f>
        <v>0</v>
      </c>
      <c r="AU8" s="537"/>
      <c r="AV8" s="2"/>
      <c r="AX8" s="9"/>
      <c r="AY8" s="210" t="str">
        <f t="shared" si="36"/>
        <v/>
      </c>
      <c r="AZ8" s="217" t="str">
        <f t="shared" ref="AZ8:AZ28" si="58">IF($C8="","",$C8)</f>
        <v/>
      </c>
      <c r="BA8" s="161" t="str">
        <f t="shared" ref="BA8:BA28" si="59">IF($D8="","",$D8)</f>
        <v>1.1.1.</v>
      </c>
      <c r="BB8" s="66"/>
      <c r="BC8" s="67"/>
      <c r="BD8" s="110">
        <v>0</v>
      </c>
      <c r="BE8" s="111">
        <v>0</v>
      </c>
      <c r="BF8" s="112">
        <f>$I8</f>
        <v>0</v>
      </c>
      <c r="BG8" s="301">
        <f t="shared" ref="BG8" si="60">IF(BI8=0,0,BI8-BF8)</f>
        <v>0</v>
      </c>
      <c r="BH8" s="320">
        <f>IF(BI8=0,0,IFERROR(((BI8-BF8)/BF8)*100,""))</f>
        <v>0</v>
      </c>
      <c r="BI8" s="271">
        <f>BD8*BE8</f>
        <v>0</v>
      </c>
      <c r="BJ8" s="537"/>
      <c r="BK8" s="2"/>
      <c r="BM8" s="9"/>
      <c r="BN8" s="210" t="str">
        <f t="shared" si="37"/>
        <v/>
      </c>
      <c r="BO8" s="217" t="str">
        <f t="shared" ref="BO8:BO28" si="61">IF($C8="","",$C8)</f>
        <v/>
      </c>
      <c r="BP8" s="161" t="str">
        <f t="shared" ref="BP8:BP28" si="62">IF($D8="","",$D8)</f>
        <v>1.1.1.</v>
      </c>
      <c r="BQ8" s="66"/>
      <c r="BR8" s="67"/>
      <c r="BS8" s="110">
        <v>0</v>
      </c>
      <c r="BT8" s="111">
        <v>0</v>
      </c>
      <c r="BU8" s="112">
        <f>$I8</f>
        <v>0</v>
      </c>
      <c r="BV8" s="301">
        <f t="shared" ref="BV8" si="63">IF(BX8=0,0,BX8-BU8)</f>
        <v>0</v>
      </c>
      <c r="BW8" s="320">
        <f>IF(BX8=0,0,IFERROR(((BX8-BU8)/BU8)*100,""))</f>
        <v>0</v>
      </c>
      <c r="BX8" s="271">
        <f>BS8*BT8</f>
        <v>0</v>
      </c>
      <c r="BY8" s="537"/>
      <c r="BZ8" s="2"/>
      <c r="CB8" s="365">
        <f>IF(BX8=0,IF(BI8=0,IF(AT8=0,IF(AE8=0,I8,AE8),AT8),BI8),BX8)</f>
        <v>0</v>
      </c>
      <c r="CD8" s="9"/>
      <c r="CE8" s="210" t="str">
        <f t="shared" si="38"/>
        <v/>
      </c>
      <c r="CF8" s="217" t="str">
        <f t="shared" ref="CF8:CF28" si="64">IF($C8="","",$C8)</f>
        <v/>
      </c>
      <c r="CG8" s="161" t="str">
        <f t="shared" ref="CG8:CG28" si="65">IF($D8="","",$D8)</f>
        <v>1.1.1.</v>
      </c>
      <c r="CH8" s="110">
        <v>0</v>
      </c>
      <c r="CI8" s="111">
        <v>0</v>
      </c>
      <c r="CJ8" s="271">
        <f t="shared" ref="CJ8:CJ28" si="66">CH8*CI8</f>
        <v>0</v>
      </c>
      <c r="CK8" s="2"/>
      <c r="CM8" s="9"/>
      <c r="CN8" s="210" t="str">
        <f t="shared" si="39"/>
        <v/>
      </c>
      <c r="CO8" s="217" t="str">
        <f t="shared" ref="CO8:CO28" si="67">IF($C8="","",$C8)</f>
        <v/>
      </c>
      <c r="CP8" s="161" t="str">
        <f t="shared" ref="CP8:CP28" si="68">IF($D8="","",$D8)</f>
        <v>1.1.1.</v>
      </c>
      <c r="CQ8" s="110">
        <v>0</v>
      </c>
      <c r="CR8" s="111">
        <v>0</v>
      </c>
      <c r="CS8" s="271">
        <f t="shared" ref="CS8:CS28" si="69">CQ8*CR8</f>
        <v>0</v>
      </c>
      <c r="CT8" s="2"/>
      <c r="CV8" s="9"/>
      <c r="CW8" s="210" t="str">
        <f t="shared" si="40"/>
        <v/>
      </c>
      <c r="CX8" s="217" t="str">
        <f t="shared" ref="CX8:CX28" si="70">IF($C8="","",$C8)</f>
        <v/>
      </c>
      <c r="CY8" s="161" t="str">
        <f t="shared" ref="CY8:CY28" si="71">IF($D8="","",$D8)</f>
        <v>1.1.1.</v>
      </c>
      <c r="CZ8" s="110">
        <v>0</v>
      </c>
      <c r="DA8" s="111">
        <v>0</v>
      </c>
      <c r="DB8" s="271">
        <f t="shared" ref="DB8:DB28" si="72">CZ8*DA8</f>
        <v>0</v>
      </c>
      <c r="DC8" s="2"/>
      <c r="DE8" s="9"/>
      <c r="DF8" s="210" t="str">
        <f t="shared" si="41"/>
        <v/>
      </c>
      <c r="DG8" s="217" t="str">
        <f t="shared" ref="DG8:DG28" si="73">IF($C8="","",$C8)</f>
        <v/>
      </c>
      <c r="DH8" s="161" t="str">
        <f t="shared" ref="DH8:DH28" si="74">IF($D8="","",$D8)</f>
        <v>1.1.1.</v>
      </c>
      <c r="DI8" s="110">
        <v>0</v>
      </c>
      <c r="DJ8" s="111">
        <v>0</v>
      </c>
      <c r="DK8" s="271">
        <f t="shared" ref="DK8:DK28" si="75">DI8*DJ8</f>
        <v>0</v>
      </c>
      <c r="DL8" s="2"/>
      <c r="DN8" s="9"/>
      <c r="DO8" s="210" t="str">
        <f t="shared" si="42"/>
        <v/>
      </c>
      <c r="DP8" s="217" t="str">
        <f t="shared" ref="DP8:DP28" si="76">IF($C8="","",$C8)</f>
        <v/>
      </c>
      <c r="DQ8" s="161" t="str">
        <f t="shared" ref="DQ8:DQ28" si="77">IF($D8="","",$D8)</f>
        <v>1.1.1.</v>
      </c>
      <c r="DR8" s="110">
        <v>0</v>
      </c>
      <c r="DS8" s="111">
        <v>0</v>
      </c>
      <c r="DT8" s="271">
        <f t="shared" ref="DT8:DT28" si="78">DR8*DS8</f>
        <v>0</v>
      </c>
      <c r="DU8" s="2"/>
      <c r="DW8" s="9"/>
      <c r="DX8" s="210" t="str">
        <f t="shared" si="43"/>
        <v/>
      </c>
      <c r="DY8" s="217" t="str">
        <f t="shared" ref="DY8:DY28" si="79">IF($C8="","",$C8)</f>
        <v/>
      </c>
      <c r="DZ8" s="161" t="str">
        <f t="shared" ref="DZ8:DZ28" si="80">IF($D8="","",$D8)</f>
        <v>1.1.1.</v>
      </c>
      <c r="EA8" s="110">
        <v>0</v>
      </c>
      <c r="EB8" s="111">
        <v>0</v>
      </c>
      <c r="EC8" s="271">
        <f t="shared" ref="EC8:EC28" si="81">EA8*EB8</f>
        <v>0</v>
      </c>
      <c r="ED8" s="2"/>
      <c r="EF8" s="9"/>
      <c r="EG8" s="210" t="str">
        <f t="shared" si="44"/>
        <v/>
      </c>
      <c r="EH8" s="217" t="str">
        <f t="shared" ref="EH8:EH28" si="82">IF($C8="","",$C8)</f>
        <v/>
      </c>
      <c r="EI8" s="161" t="str">
        <f t="shared" ref="EI8:EI28" si="83">IF($D8="","",$D8)</f>
        <v>1.1.1.</v>
      </c>
      <c r="EJ8" s="110">
        <v>0</v>
      </c>
      <c r="EK8" s="111">
        <v>0</v>
      </c>
      <c r="EL8" s="271">
        <f t="shared" ref="EL8:EL28" si="84">EJ8*EK8</f>
        <v>0</v>
      </c>
      <c r="EM8" s="2"/>
      <c r="EO8" s="9"/>
      <c r="EP8" s="210" t="str">
        <f t="shared" si="45"/>
        <v/>
      </c>
      <c r="EQ8" s="217" t="str">
        <f t="shared" ref="EQ8:EQ28" si="85">IF($C8="","",$C8)</f>
        <v/>
      </c>
      <c r="ER8" s="161" t="str">
        <f t="shared" ref="ER8:ER28" si="86">IF($D8="","",$D8)</f>
        <v>1.1.1.</v>
      </c>
      <c r="ES8" s="110">
        <v>0</v>
      </c>
      <c r="ET8" s="111">
        <v>0</v>
      </c>
      <c r="EU8" s="271">
        <f t="shared" ref="EU8:EU28" si="87">ES8*ET8</f>
        <v>0</v>
      </c>
      <c r="EV8" s="2"/>
      <c r="EX8" s="9"/>
      <c r="EY8" s="210" t="str">
        <f t="shared" si="46"/>
        <v/>
      </c>
      <c r="EZ8" s="217" t="str">
        <f t="shared" ref="EZ8:EZ28" si="88">IF($C8="","",$C8)</f>
        <v/>
      </c>
      <c r="FA8" s="161" t="str">
        <f t="shared" ref="FA8:FA28" si="89">IF($D8="","",$D8)</f>
        <v>1.1.1.</v>
      </c>
      <c r="FB8" s="110">
        <v>0</v>
      </c>
      <c r="FC8" s="111">
        <v>0</v>
      </c>
      <c r="FD8" s="271">
        <f t="shared" ref="FD8:FD28" si="90">FB8*FC8</f>
        <v>0</v>
      </c>
      <c r="FE8" s="2"/>
      <c r="FG8" s="9"/>
      <c r="FH8" s="210" t="str">
        <f t="shared" si="47"/>
        <v/>
      </c>
      <c r="FI8" s="217" t="str">
        <f t="shared" ref="FI8:FI28" si="91">IF($C8="","",$C8)</f>
        <v/>
      </c>
      <c r="FJ8" s="161" t="str">
        <f t="shared" ref="FJ8:FJ28" si="92">IF($D8="","",$D8)</f>
        <v>1.1.1.</v>
      </c>
      <c r="FK8" s="110">
        <v>0</v>
      </c>
      <c r="FL8" s="111">
        <v>0</v>
      </c>
      <c r="FM8" s="271">
        <f t="shared" ref="FM8:FM28" si="93">FK8*FL8</f>
        <v>0</v>
      </c>
      <c r="FN8" s="2"/>
      <c r="FP8" s="9"/>
      <c r="FQ8" s="210" t="str">
        <f t="shared" si="48"/>
        <v/>
      </c>
      <c r="FR8" s="217" t="str">
        <f t="shared" ref="FR8:FR28" si="94">IF($C8="","",$C8)</f>
        <v/>
      </c>
      <c r="FS8" s="161" t="str">
        <f t="shared" ref="FS8:FS28" si="95">IF($D8="","",$D8)</f>
        <v>1.1.1.</v>
      </c>
      <c r="FT8" s="110">
        <v>0</v>
      </c>
      <c r="FU8" s="111">
        <v>0</v>
      </c>
      <c r="FV8" s="271">
        <f t="shared" ref="FV8:FV28" si="96">FT8*FU8</f>
        <v>0</v>
      </c>
      <c r="FW8" s="2"/>
      <c r="FY8" s="9"/>
      <c r="FZ8" s="210" t="str">
        <f t="shared" si="49"/>
        <v/>
      </c>
      <c r="GA8" s="217" t="str">
        <f t="shared" ref="GA8:GA28" si="97">IF($C8="","",$C8)</f>
        <v/>
      </c>
      <c r="GB8" s="161" t="str">
        <f t="shared" ref="GB8:GB28" si="98">IF($D8="","",$D8)</f>
        <v>1.1.1.</v>
      </c>
      <c r="GC8" s="110">
        <v>0</v>
      </c>
      <c r="GD8" s="111">
        <v>0</v>
      </c>
      <c r="GE8" s="271">
        <f t="shared" ref="GE8:GE28" si="99">GC8*GD8</f>
        <v>0</v>
      </c>
      <c r="GF8" s="2"/>
      <c r="GH8" s="273">
        <f>CJ8+CS8+DB8+DK8+DT8+EC8+EL8+EU8+FD8+FM8+FV8+GE8</f>
        <v>0</v>
      </c>
      <c r="GI8" s="354">
        <f t="shared" ref="GI8:GI71" si="100">IF(CB8=0,0, GH8/CB8)</f>
        <v>0</v>
      </c>
      <c r="GK8" s="273">
        <f t="shared" ref="GK8:GK17" si="101">CB8-GH8</f>
        <v>0</v>
      </c>
      <c r="GL8" s="354">
        <f t="shared" ref="GL8:GL71" si="102">IF(CB8=0,0, GK8/CB8)</f>
        <v>0</v>
      </c>
    </row>
    <row r="9" spans="1:194" x14ac:dyDescent="0.25">
      <c r="A9" s="9"/>
      <c r="B9" s="80"/>
      <c r="C9" s="325"/>
      <c r="D9" s="161" t="s">
        <v>160</v>
      </c>
      <c r="E9" s="66"/>
      <c r="F9" s="67"/>
      <c r="G9" s="110">
        <v>0</v>
      </c>
      <c r="H9" s="111">
        <v>0</v>
      </c>
      <c r="I9" s="112">
        <f t="shared" ref="I9:I17" si="103">G9*H9</f>
        <v>0</v>
      </c>
      <c r="J9" s="2"/>
      <c r="K9" s="56"/>
      <c r="L9" s="9"/>
      <c r="M9" s="210" t="str">
        <f t="shared" si="33"/>
        <v/>
      </c>
      <c r="N9" s="326" t="str">
        <f t="shared" si="50"/>
        <v/>
      </c>
      <c r="O9" s="161" t="str">
        <f t="shared" si="51"/>
        <v>1.1.2.</v>
      </c>
      <c r="P9" s="173"/>
      <c r="Q9" s="206"/>
      <c r="R9" s="2"/>
      <c r="T9" s="9"/>
      <c r="U9" s="210" t="str">
        <f t="shared" si="34"/>
        <v/>
      </c>
      <c r="V9" s="326" t="str">
        <f t="shared" si="52"/>
        <v/>
      </c>
      <c r="W9" s="161" t="str">
        <f t="shared" si="53"/>
        <v>1.1.2.</v>
      </c>
      <c r="X9" s="66"/>
      <c r="Y9" s="67"/>
      <c r="Z9" s="110">
        <v>0</v>
      </c>
      <c r="AA9" s="111">
        <v>0</v>
      </c>
      <c r="AB9" s="112">
        <f t="shared" ref="AB9:AB27" si="104">$I9</f>
        <v>0</v>
      </c>
      <c r="AC9" s="301">
        <f t="shared" si="54"/>
        <v>0</v>
      </c>
      <c r="AD9" s="320">
        <f t="shared" ref="AD9:AD28" si="105">IF(AE9=0,0,IFERROR(((AE9-AB9)/AB9)*100,""))</f>
        <v>0</v>
      </c>
      <c r="AE9" s="271">
        <f t="shared" ref="AE9:AE28" si="106">Z9*AA9</f>
        <v>0</v>
      </c>
      <c r="AF9" s="538"/>
      <c r="AG9" s="2"/>
      <c r="AI9" s="9"/>
      <c r="AJ9" s="210" t="str">
        <f t="shared" si="35"/>
        <v/>
      </c>
      <c r="AK9" s="326" t="str">
        <f t="shared" si="55"/>
        <v/>
      </c>
      <c r="AL9" s="161" t="str">
        <f t="shared" si="56"/>
        <v>1.1.2.</v>
      </c>
      <c r="AM9" s="66"/>
      <c r="AN9" s="67"/>
      <c r="AO9" s="110">
        <v>0</v>
      </c>
      <c r="AP9" s="111">
        <v>0</v>
      </c>
      <c r="AQ9" s="112">
        <f t="shared" ref="AQ9:AQ27" si="107">$I9</f>
        <v>0</v>
      </c>
      <c r="AR9" s="301">
        <f>IF(AT9=0,0,AT9-AQ9)</f>
        <v>0</v>
      </c>
      <c r="AS9" s="320">
        <f t="shared" ref="AS9:AS17" si="108">IF(AT9=0,0,IFERROR(((AT9-AQ9)/AQ9)*100,""))</f>
        <v>0</v>
      </c>
      <c r="AT9" s="271">
        <f t="shared" ref="AT9:AT28" si="109">AO9*AP9</f>
        <v>0</v>
      </c>
      <c r="AU9" s="538"/>
      <c r="AV9" s="2"/>
      <c r="AX9" s="9"/>
      <c r="AY9" s="210" t="str">
        <f t="shared" si="36"/>
        <v/>
      </c>
      <c r="AZ9" s="326" t="str">
        <f t="shared" si="58"/>
        <v/>
      </c>
      <c r="BA9" s="161" t="str">
        <f t="shared" si="59"/>
        <v>1.1.2.</v>
      </c>
      <c r="BB9" s="66"/>
      <c r="BC9" s="67"/>
      <c r="BD9" s="110">
        <v>0</v>
      </c>
      <c r="BE9" s="111">
        <v>0</v>
      </c>
      <c r="BF9" s="112">
        <f t="shared" ref="BF9:BF27" si="110">$I9</f>
        <v>0</v>
      </c>
      <c r="BG9" s="301">
        <f>IF(BI9=0,0,BI9-BF9)</f>
        <v>0</v>
      </c>
      <c r="BH9" s="320">
        <f t="shared" ref="BH9:BH17" si="111">IF(BI9=0,0,IFERROR(((BI9-BF9)/BF9)*100,""))</f>
        <v>0</v>
      </c>
      <c r="BI9" s="271">
        <f t="shared" ref="BI9:BI17" si="112">BD9*BE9</f>
        <v>0</v>
      </c>
      <c r="BJ9" s="538"/>
      <c r="BK9" s="2"/>
      <c r="BM9" s="9"/>
      <c r="BN9" s="210" t="str">
        <f t="shared" si="37"/>
        <v/>
      </c>
      <c r="BO9" s="326" t="str">
        <f t="shared" si="61"/>
        <v/>
      </c>
      <c r="BP9" s="161" t="str">
        <f t="shared" si="62"/>
        <v>1.1.2.</v>
      </c>
      <c r="BQ9" s="66"/>
      <c r="BR9" s="67"/>
      <c r="BS9" s="110">
        <v>0</v>
      </c>
      <c r="BT9" s="111">
        <v>0</v>
      </c>
      <c r="BU9" s="112">
        <f t="shared" ref="BU9:BU27" si="113">$I9</f>
        <v>0</v>
      </c>
      <c r="BV9" s="301">
        <f>IF(BX9=0,0,BX9-BU9)</f>
        <v>0</v>
      </c>
      <c r="BW9" s="320">
        <f t="shared" ref="BW9:BW17" si="114">IF(BX9=0,0,IFERROR(((BX9-BU9)/BU9)*100,""))</f>
        <v>0</v>
      </c>
      <c r="BX9" s="271">
        <f t="shared" ref="BX9:BX17" si="115">BS9*BT9</f>
        <v>0</v>
      </c>
      <c r="BY9" s="538"/>
      <c r="BZ9" s="2"/>
      <c r="CB9" s="365">
        <f t="shared" ref="CB9:CB17" si="116">IF(BX9=0,IF(BI9=0,IF(AT9=0,IF(AE9=0,I9,AE9),AT9),BI9),BX9)</f>
        <v>0</v>
      </c>
      <c r="CD9" s="9"/>
      <c r="CE9" s="210" t="str">
        <f t="shared" si="38"/>
        <v/>
      </c>
      <c r="CF9" s="326" t="str">
        <f t="shared" si="64"/>
        <v/>
      </c>
      <c r="CG9" s="161" t="str">
        <f t="shared" si="65"/>
        <v>1.1.2.</v>
      </c>
      <c r="CH9" s="110">
        <v>0</v>
      </c>
      <c r="CI9" s="111">
        <v>0</v>
      </c>
      <c r="CJ9" s="271">
        <f t="shared" si="66"/>
        <v>0</v>
      </c>
      <c r="CK9" s="2"/>
      <c r="CM9" s="9"/>
      <c r="CN9" s="210" t="str">
        <f t="shared" si="39"/>
        <v/>
      </c>
      <c r="CO9" s="326" t="str">
        <f t="shared" si="67"/>
        <v/>
      </c>
      <c r="CP9" s="161" t="str">
        <f t="shared" si="68"/>
        <v>1.1.2.</v>
      </c>
      <c r="CQ9" s="110">
        <v>0</v>
      </c>
      <c r="CR9" s="111">
        <v>0</v>
      </c>
      <c r="CS9" s="271">
        <f t="shared" si="69"/>
        <v>0</v>
      </c>
      <c r="CT9" s="2"/>
      <c r="CV9" s="9"/>
      <c r="CW9" s="210" t="str">
        <f t="shared" si="40"/>
        <v/>
      </c>
      <c r="CX9" s="326" t="str">
        <f t="shared" si="70"/>
        <v/>
      </c>
      <c r="CY9" s="161" t="str">
        <f t="shared" si="71"/>
        <v>1.1.2.</v>
      </c>
      <c r="CZ9" s="110">
        <v>0</v>
      </c>
      <c r="DA9" s="111">
        <v>0</v>
      </c>
      <c r="DB9" s="271">
        <f t="shared" si="72"/>
        <v>0</v>
      </c>
      <c r="DC9" s="2"/>
      <c r="DE9" s="9"/>
      <c r="DF9" s="210" t="str">
        <f t="shared" si="41"/>
        <v/>
      </c>
      <c r="DG9" s="326" t="str">
        <f t="shared" si="73"/>
        <v/>
      </c>
      <c r="DH9" s="161" t="str">
        <f t="shared" si="74"/>
        <v>1.1.2.</v>
      </c>
      <c r="DI9" s="110">
        <v>0</v>
      </c>
      <c r="DJ9" s="111">
        <v>0</v>
      </c>
      <c r="DK9" s="271">
        <f t="shared" si="75"/>
        <v>0</v>
      </c>
      <c r="DL9" s="2"/>
      <c r="DN9" s="9"/>
      <c r="DO9" s="210" t="str">
        <f t="shared" si="42"/>
        <v/>
      </c>
      <c r="DP9" s="326" t="str">
        <f t="shared" si="76"/>
        <v/>
      </c>
      <c r="DQ9" s="161" t="str">
        <f t="shared" si="77"/>
        <v>1.1.2.</v>
      </c>
      <c r="DR9" s="110">
        <v>0</v>
      </c>
      <c r="DS9" s="111">
        <v>0</v>
      </c>
      <c r="DT9" s="271">
        <f t="shared" si="78"/>
        <v>0</v>
      </c>
      <c r="DU9" s="2"/>
      <c r="DW9" s="9"/>
      <c r="DX9" s="210" t="str">
        <f t="shared" si="43"/>
        <v/>
      </c>
      <c r="DY9" s="326" t="str">
        <f t="shared" si="79"/>
        <v/>
      </c>
      <c r="DZ9" s="161" t="str">
        <f t="shared" si="80"/>
        <v>1.1.2.</v>
      </c>
      <c r="EA9" s="110">
        <v>0</v>
      </c>
      <c r="EB9" s="111">
        <v>0</v>
      </c>
      <c r="EC9" s="271">
        <f t="shared" si="81"/>
        <v>0</v>
      </c>
      <c r="ED9" s="2"/>
      <c r="EF9" s="9"/>
      <c r="EG9" s="210" t="str">
        <f t="shared" si="44"/>
        <v/>
      </c>
      <c r="EH9" s="326" t="str">
        <f t="shared" si="82"/>
        <v/>
      </c>
      <c r="EI9" s="161" t="str">
        <f t="shared" si="83"/>
        <v>1.1.2.</v>
      </c>
      <c r="EJ9" s="110">
        <v>0</v>
      </c>
      <c r="EK9" s="111">
        <v>0</v>
      </c>
      <c r="EL9" s="271">
        <f t="shared" si="84"/>
        <v>0</v>
      </c>
      <c r="EM9" s="2"/>
      <c r="EO9" s="9"/>
      <c r="EP9" s="210" t="str">
        <f t="shared" si="45"/>
        <v/>
      </c>
      <c r="EQ9" s="326" t="str">
        <f t="shared" si="85"/>
        <v/>
      </c>
      <c r="ER9" s="161" t="str">
        <f t="shared" si="86"/>
        <v>1.1.2.</v>
      </c>
      <c r="ES9" s="110">
        <v>0</v>
      </c>
      <c r="ET9" s="111">
        <v>0</v>
      </c>
      <c r="EU9" s="271">
        <f t="shared" si="87"/>
        <v>0</v>
      </c>
      <c r="EV9" s="2"/>
      <c r="EX9" s="9"/>
      <c r="EY9" s="210" t="str">
        <f t="shared" si="46"/>
        <v/>
      </c>
      <c r="EZ9" s="326" t="str">
        <f t="shared" si="88"/>
        <v/>
      </c>
      <c r="FA9" s="161" t="str">
        <f t="shared" si="89"/>
        <v>1.1.2.</v>
      </c>
      <c r="FB9" s="110">
        <v>0</v>
      </c>
      <c r="FC9" s="111">
        <v>0</v>
      </c>
      <c r="FD9" s="271">
        <f t="shared" si="90"/>
        <v>0</v>
      </c>
      <c r="FE9" s="2"/>
      <c r="FG9" s="9"/>
      <c r="FH9" s="210" t="str">
        <f t="shared" si="47"/>
        <v/>
      </c>
      <c r="FI9" s="326" t="str">
        <f t="shared" si="91"/>
        <v/>
      </c>
      <c r="FJ9" s="161" t="str">
        <f t="shared" si="92"/>
        <v>1.1.2.</v>
      </c>
      <c r="FK9" s="110">
        <v>0</v>
      </c>
      <c r="FL9" s="111">
        <v>0</v>
      </c>
      <c r="FM9" s="271">
        <f t="shared" si="93"/>
        <v>0</v>
      </c>
      <c r="FN9" s="2"/>
      <c r="FP9" s="9"/>
      <c r="FQ9" s="210" t="str">
        <f t="shared" si="48"/>
        <v/>
      </c>
      <c r="FR9" s="326" t="str">
        <f t="shared" si="94"/>
        <v/>
      </c>
      <c r="FS9" s="161" t="str">
        <f t="shared" si="95"/>
        <v>1.1.2.</v>
      </c>
      <c r="FT9" s="110">
        <v>0</v>
      </c>
      <c r="FU9" s="111">
        <v>0</v>
      </c>
      <c r="FV9" s="271">
        <f t="shared" si="96"/>
        <v>0</v>
      </c>
      <c r="FW9" s="2"/>
      <c r="FY9" s="9"/>
      <c r="FZ9" s="210" t="str">
        <f t="shared" si="49"/>
        <v/>
      </c>
      <c r="GA9" s="326" t="str">
        <f t="shared" si="97"/>
        <v/>
      </c>
      <c r="GB9" s="161" t="str">
        <f t="shared" si="98"/>
        <v>1.1.2.</v>
      </c>
      <c r="GC9" s="110">
        <v>0</v>
      </c>
      <c r="GD9" s="111">
        <v>0</v>
      </c>
      <c r="GE9" s="271">
        <f t="shared" si="99"/>
        <v>0</v>
      </c>
      <c r="GF9" s="2"/>
      <c r="GH9" s="273">
        <f t="shared" ref="GH9:GH17" si="117">CJ9+CS9+DB9+DK9+DT9+EC9+EL9+EU9+FD9+FM9+FV9+GE9</f>
        <v>0</v>
      </c>
      <c r="GI9" s="354">
        <f t="shared" si="100"/>
        <v>0</v>
      </c>
      <c r="GK9" s="273">
        <f t="shared" si="101"/>
        <v>0</v>
      </c>
      <c r="GL9" s="354">
        <f t="shared" si="102"/>
        <v>0</v>
      </c>
    </row>
    <row r="10" spans="1:194" x14ac:dyDescent="0.25">
      <c r="A10" s="9"/>
      <c r="B10" s="80"/>
      <c r="C10" s="325"/>
      <c r="D10" s="161" t="s">
        <v>161</v>
      </c>
      <c r="E10" s="66"/>
      <c r="F10" s="67"/>
      <c r="G10" s="110">
        <v>0</v>
      </c>
      <c r="H10" s="111">
        <v>0</v>
      </c>
      <c r="I10" s="112">
        <f>G10*H10</f>
        <v>0</v>
      </c>
      <c r="J10" s="2"/>
      <c r="K10" s="56"/>
      <c r="L10" s="9"/>
      <c r="M10" s="210" t="str">
        <f t="shared" si="33"/>
        <v/>
      </c>
      <c r="N10" s="326" t="str">
        <f t="shared" si="50"/>
        <v/>
      </c>
      <c r="O10" s="161" t="str">
        <f t="shared" si="51"/>
        <v>1.1.3.</v>
      </c>
      <c r="P10" s="173"/>
      <c r="Q10" s="206"/>
      <c r="R10" s="2"/>
      <c r="T10" s="9"/>
      <c r="U10" s="210" t="str">
        <f t="shared" si="34"/>
        <v/>
      </c>
      <c r="V10" s="326" t="str">
        <f t="shared" si="52"/>
        <v/>
      </c>
      <c r="W10" s="161" t="str">
        <f t="shared" si="53"/>
        <v>1.1.3.</v>
      </c>
      <c r="X10" s="66"/>
      <c r="Y10" s="67"/>
      <c r="Z10" s="110">
        <v>0</v>
      </c>
      <c r="AA10" s="111">
        <v>0</v>
      </c>
      <c r="AB10" s="112">
        <f t="shared" si="104"/>
        <v>0</v>
      </c>
      <c r="AC10" s="301">
        <f t="shared" si="54"/>
        <v>0</v>
      </c>
      <c r="AD10" s="320">
        <f t="shared" si="105"/>
        <v>0</v>
      </c>
      <c r="AE10" s="271">
        <f t="shared" si="106"/>
        <v>0</v>
      </c>
      <c r="AF10" s="538"/>
      <c r="AG10" s="2"/>
      <c r="AI10" s="9"/>
      <c r="AJ10" s="210" t="str">
        <f t="shared" si="35"/>
        <v/>
      </c>
      <c r="AK10" s="326" t="str">
        <f t="shared" si="55"/>
        <v/>
      </c>
      <c r="AL10" s="161" t="str">
        <f t="shared" si="56"/>
        <v>1.1.3.</v>
      </c>
      <c r="AM10" s="66"/>
      <c r="AN10" s="67"/>
      <c r="AO10" s="110">
        <v>0</v>
      </c>
      <c r="AP10" s="111">
        <v>0</v>
      </c>
      <c r="AQ10" s="112">
        <f t="shared" si="107"/>
        <v>0</v>
      </c>
      <c r="AR10" s="301">
        <f t="shared" si="57"/>
        <v>0</v>
      </c>
      <c r="AS10" s="320">
        <f t="shared" si="108"/>
        <v>0</v>
      </c>
      <c r="AT10" s="271">
        <f t="shared" si="109"/>
        <v>0</v>
      </c>
      <c r="AU10" s="538"/>
      <c r="AV10" s="2"/>
      <c r="AX10" s="9"/>
      <c r="AY10" s="210" t="str">
        <f t="shared" si="36"/>
        <v/>
      </c>
      <c r="AZ10" s="326" t="str">
        <f t="shared" si="58"/>
        <v/>
      </c>
      <c r="BA10" s="161" t="str">
        <f t="shared" si="59"/>
        <v>1.1.3.</v>
      </c>
      <c r="BB10" s="66"/>
      <c r="BC10" s="67"/>
      <c r="BD10" s="110">
        <v>0</v>
      </c>
      <c r="BE10" s="111">
        <v>0</v>
      </c>
      <c r="BF10" s="112">
        <f t="shared" si="110"/>
        <v>0</v>
      </c>
      <c r="BG10" s="301">
        <f t="shared" ref="BG10:BG28" si="118">IF(BI10=0,0,BI10-BF10)</f>
        <v>0</v>
      </c>
      <c r="BH10" s="320">
        <f t="shared" si="111"/>
        <v>0</v>
      </c>
      <c r="BI10" s="271">
        <f t="shared" si="112"/>
        <v>0</v>
      </c>
      <c r="BJ10" s="538"/>
      <c r="BK10" s="2"/>
      <c r="BM10" s="9"/>
      <c r="BN10" s="210" t="str">
        <f t="shared" si="37"/>
        <v/>
      </c>
      <c r="BO10" s="326" t="str">
        <f t="shared" si="61"/>
        <v/>
      </c>
      <c r="BP10" s="161" t="str">
        <f t="shared" si="62"/>
        <v>1.1.3.</v>
      </c>
      <c r="BQ10" s="66"/>
      <c r="BR10" s="67"/>
      <c r="BS10" s="110">
        <v>0</v>
      </c>
      <c r="BT10" s="111">
        <v>0</v>
      </c>
      <c r="BU10" s="112">
        <f t="shared" si="113"/>
        <v>0</v>
      </c>
      <c r="BV10" s="301">
        <f t="shared" ref="BV10:BV28" si="119">IF(BX10=0,0,BX10-BU10)</f>
        <v>0</v>
      </c>
      <c r="BW10" s="320">
        <f t="shared" si="114"/>
        <v>0</v>
      </c>
      <c r="BX10" s="271">
        <f t="shared" si="115"/>
        <v>0</v>
      </c>
      <c r="BY10" s="538"/>
      <c r="BZ10" s="2"/>
      <c r="CB10" s="365">
        <f t="shared" si="116"/>
        <v>0</v>
      </c>
      <c r="CD10" s="9"/>
      <c r="CE10" s="210" t="str">
        <f t="shared" si="38"/>
        <v/>
      </c>
      <c r="CF10" s="326" t="str">
        <f t="shared" si="64"/>
        <v/>
      </c>
      <c r="CG10" s="161" t="str">
        <f t="shared" si="65"/>
        <v>1.1.3.</v>
      </c>
      <c r="CH10" s="110">
        <v>0</v>
      </c>
      <c r="CI10" s="111">
        <v>0</v>
      </c>
      <c r="CJ10" s="271">
        <f t="shared" si="66"/>
        <v>0</v>
      </c>
      <c r="CK10" s="2"/>
      <c r="CM10" s="9"/>
      <c r="CN10" s="210" t="str">
        <f t="shared" si="39"/>
        <v/>
      </c>
      <c r="CO10" s="326" t="str">
        <f t="shared" si="67"/>
        <v/>
      </c>
      <c r="CP10" s="161" t="str">
        <f t="shared" si="68"/>
        <v>1.1.3.</v>
      </c>
      <c r="CQ10" s="110">
        <v>0</v>
      </c>
      <c r="CR10" s="111">
        <v>0</v>
      </c>
      <c r="CS10" s="271">
        <f t="shared" si="69"/>
        <v>0</v>
      </c>
      <c r="CT10" s="2"/>
      <c r="CV10" s="9"/>
      <c r="CW10" s="210" t="str">
        <f t="shared" si="40"/>
        <v/>
      </c>
      <c r="CX10" s="326" t="str">
        <f t="shared" si="70"/>
        <v/>
      </c>
      <c r="CY10" s="161" t="str">
        <f t="shared" si="71"/>
        <v>1.1.3.</v>
      </c>
      <c r="CZ10" s="110">
        <v>0</v>
      </c>
      <c r="DA10" s="111">
        <v>0</v>
      </c>
      <c r="DB10" s="271">
        <f t="shared" si="72"/>
        <v>0</v>
      </c>
      <c r="DC10" s="2"/>
      <c r="DE10" s="9"/>
      <c r="DF10" s="210" t="str">
        <f t="shared" si="41"/>
        <v/>
      </c>
      <c r="DG10" s="326" t="str">
        <f t="shared" si="73"/>
        <v/>
      </c>
      <c r="DH10" s="161" t="str">
        <f t="shared" si="74"/>
        <v>1.1.3.</v>
      </c>
      <c r="DI10" s="110">
        <v>0</v>
      </c>
      <c r="DJ10" s="111">
        <v>0</v>
      </c>
      <c r="DK10" s="271">
        <f t="shared" si="75"/>
        <v>0</v>
      </c>
      <c r="DL10" s="2"/>
      <c r="DN10" s="9"/>
      <c r="DO10" s="210" t="str">
        <f t="shared" si="42"/>
        <v/>
      </c>
      <c r="DP10" s="326" t="str">
        <f t="shared" si="76"/>
        <v/>
      </c>
      <c r="DQ10" s="161" t="str">
        <f t="shared" si="77"/>
        <v>1.1.3.</v>
      </c>
      <c r="DR10" s="110">
        <v>0</v>
      </c>
      <c r="DS10" s="111">
        <v>0</v>
      </c>
      <c r="DT10" s="271">
        <f t="shared" si="78"/>
        <v>0</v>
      </c>
      <c r="DU10" s="2"/>
      <c r="DW10" s="9"/>
      <c r="DX10" s="210" t="str">
        <f t="shared" si="43"/>
        <v/>
      </c>
      <c r="DY10" s="326" t="str">
        <f t="shared" si="79"/>
        <v/>
      </c>
      <c r="DZ10" s="161" t="str">
        <f t="shared" si="80"/>
        <v>1.1.3.</v>
      </c>
      <c r="EA10" s="110">
        <v>0</v>
      </c>
      <c r="EB10" s="111">
        <v>0</v>
      </c>
      <c r="EC10" s="271">
        <f t="shared" si="81"/>
        <v>0</v>
      </c>
      <c r="ED10" s="2"/>
      <c r="EF10" s="9"/>
      <c r="EG10" s="210" t="str">
        <f t="shared" si="44"/>
        <v/>
      </c>
      <c r="EH10" s="326" t="str">
        <f t="shared" si="82"/>
        <v/>
      </c>
      <c r="EI10" s="161" t="str">
        <f t="shared" si="83"/>
        <v>1.1.3.</v>
      </c>
      <c r="EJ10" s="110">
        <v>0</v>
      </c>
      <c r="EK10" s="111">
        <v>0</v>
      </c>
      <c r="EL10" s="271">
        <f t="shared" si="84"/>
        <v>0</v>
      </c>
      <c r="EM10" s="2"/>
      <c r="EO10" s="9"/>
      <c r="EP10" s="210" t="str">
        <f t="shared" si="45"/>
        <v/>
      </c>
      <c r="EQ10" s="326" t="str">
        <f t="shared" si="85"/>
        <v/>
      </c>
      <c r="ER10" s="161" t="str">
        <f t="shared" si="86"/>
        <v>1.1.3.</v>
      </c>
      <c r="ES10" s="110">
        <v>0</v>
      </c>
      <c r="ET10" s="111">
        <v>0</v>
      </c>
      <c r="EU10" s="271">
        <f t="shared" si="87"/>
        <v>0</v>
      </c>
      <c r="EV10" s="2"/>
      <c r="EX10" s="9"/>
      <c r="EY10" s="210" t="str">
        <f t="shared" si="46"/>
        <v/>
      </c>
      <c r="EZ10" s="326" t="str">
        <f t="shared" si="88"/>
        <v/>
      </c>
      <c r="FA10" s="161" t="str">
        <f t="shared" si="89"/>
        <v>1.1.3.</v>
      </c>
      <c r="FB10" s="110">
        <v>0</v>
      </c>
      <c r="FC10" s="111">
        <v>0</v>
      </c>
      <c r="FD10" s="271">
        <f t="shared" si="90"/>
        <v>0</v>
      </c>
      <c r="FE10" s="2"/>
      <c r="FG10" s="9"/>
      <c r="FH10" s="210" t="str">
        <f t="shared" si="47"/>
        <v/>
      </c>
      <c r="FI10" s="326" t="str">
        <f t="shared" si="91"/>
        <v/>
      </c>
      <c r="FJ10" s="161" t="str">
        <f t="shared" si="92"/>
        <v>1.1.3.</v>
      </c>
      <c r="FK10" s="110">
        <v>0</v>
      </c>
      <c r="FL10" s="111">
        <v>0</v>
      </c>
      <c r="FM10" s="271">
        <f t="shared" si="93"/>
        <v>0</v>
      </c>
      <c r="FN10" s="2"/>
      <c r="FP10" s="9"/>
      <c r="FQ10" s="210" t="str">
        <f t="shared" si="48"/>
        <v/>
      </c>
      <c r="FR10" s="326" t="str">
        <f t="shared" si="94"/>
        <v/>
      </c>
      <c r="FS10" s="161" t="str">
        <f t="shared" si="95"/>
        <v>1.1.3.</v>
      </c>
      <c r="FT10" s="110">
        <v>0</v>
      </c>
      <c r="FU10" s="111">
        <v>0</v>
      </c>
      <c r="FV10" s="271">
        <f t="shared" si="96"/>
        <v>0</v>
      </c>
      <c r="FW10" s="2"/>
      <c r="FY10" s="9"/>
      <c r="FZ10" s="210" t="str">
        <f t="shared" si="49"/>
        <v/>
      </c>
      <c r="GA10" s="326" t="str">
        <f t="shared" si="97"/>
        <v/>
      </c>
      <c r="GB10" s="161" t="str">
        <f t="shared" si="98"/>
        <v>1.1.3.</v>
      </c>
      <c r="GC10" s="110">
        <v>0</v>
      </c>
      <c r="GD10" s="111">
        <v>0</v>
      </c>
      <c r="GE10" s="271">
        <f t="shared" si="99"/>
        <v>0</v>
      </c>
      <c r="GF10" s="2"/>
      <c r="GH10" s="273">
        <f t="shared" si="117"/>
        <v>0</v>
      </c>
      <c r="GI10" s="354">
        <f t="shared" si="100"/>
        <v>0</v>
      </c>
      <c r="GK10" s="273">
        <f t="shared" si="101"/>
        <v>0</v>
      </c>
      <c r="GL10" s="354">
        <f t="shared" si="102"/>
        <v>0</v>
      </c>
    </row>
    <row r="11" spans="1:194" x14ac:dyDescent="0.25">
      <c r="A11" s="9"/>
      <c r="B11" s="80"/>
      <c r="C11" s="325"/>
      <c r="D11" s="161" t="s">
        <v>162</v>
      </c>
      <c r="E11" s="66"/>
      <c r="F11" s="67"/>
      <c r="G11" s="110">
        <v>0</v>
      </c>
      <c r="H11" s="111">
        <v>0</v>
      </c>
      <c r="I11" s="112">
        <f t="shared" si="103"/>
        <v>0</v>
      </c>
      <c r="J11" s="2"/>
      <c r="K11" s="56"/>
      <c r="L11" s="9"/>
      <c r="M11" s="210" t="str">
        <f t="shared" si="33"/>
        <v/>
      </c>
      <c r="N11" s="326" t="str">
        <f t="shared" si="50"/>
        <v/>
      </c>
      <c r="O11" s="161" t="str">
        <f t="shared" si="51"/>
        <v>1.1.4.</v>
      </c>
      <c r="P11" s="173"/>
      <c r="Q11" s="206"/>
      <c r="R11" s="2"/>
      <c r="T11" s="9"/>
      <c r="U11" s="210" t="str">
        <f t="shared" si="34"/>
        <v/>
      </c>
      <c r="V11" s="326" t="str">
        <f t="shared" si="52"/>
        <v/>
      </c>
      <c r="W11" s="161" t="str">
        <f t="shared" si="53"/>
        <v>1.1.4.</v>
      </c>
      <c r="X11" s="66"/>
      <c r="Y11" s="67"/>
      <c r="Z11" s="110">
        <v>0</v>
      </c>
      <c r="AA11" s="111">
        <v>0</v>
      </c>
      <c r="AB11" s="112">
        <f t="shared" si="104"/>
        <v>0</v>
      </c>
      <c r="AC11" s="301">
        <f t="shared" si="54"/>
        <v>0</v>
      </c>
      <c r="AD11" s="320">
        <f t="shared" si="105"/>
        <v>0</v>
      </c>
      <c r="AE11" s="271">
        <f t="shared" si="106"/>
        <v>0</v>
      </c>
      <c r="AF11" s="538"/>
      <c r="AG11" s="2"/>
      <c r="AI11" s="9"/>
      <c r="AJ11" s="210" t="str">
        <f t="shared" si="35"/>
        <v/>
      </c>
      <c r="AK11" s="326" t="str">
        <f t="shared" si="55"/>
        <v/>
      </c>
      <c r="AL11" s="161" t="str">
        <f t="shared" si="56"/>
        <v>1.1.4.</v>
      </c>
      <c r="AM11" s="66"/>
      <c r="AN11" s="67"/>
      <c r="AO11" s="110">
        <v>0</v>
      </c>
      <c r="AP11" s="111">
        <v>0</v>
      </c>
      <c r="AQ11" s="112">
        <f t="shared" si="107"/>
        <v>0</v>
      </c>
      <c r="AR11" s="301">
        <f t="shared" si="57"/>
        <v>0</v>
      </c>
      <c r="AS11" s="320">
        <f t="shared" si="108"/>
        <v>0</v>
      </c>
      <c r="AT11" s="271">
        <f t="shared" si="109"/>
        <v>0</v>
      </c>
      <c r="AU11" s="538"/>
      <c r="AV11" s="2"/>
      <c r="AX11" s="9"/>
      <c r="AY11" s="210" t="str">
        <f t="shared" si="36"/>
        <v/>
      </c>
      <c r="AZ11" s="326" t="str">
        <f t="shared" si="58"/>
        <v/>
      </c>
      <c r="BA11" s="161" t="str">
        <f t="shared" si="59"/>
        <v>1.1.4.</v>
      </c>
      <c r="BB11" s="66"/>
      <c r="BC11" s="67"/>
      <c r="BD11" s="110">
        <v>0</v>
      </c>
      <c r="BE11" s="111">
        <v>0</v>
      </c>
      <c r="BF11" s="112">
        <f t="shared" si="110"/>
        <v>0</v>
      </c>
      <c r="BG11" s="301">
        <f t="shared" si="118"/>
        <v>0</v>
      </c>
      <c r="BH11" s="320">
        <f t="shared" si="111"/>
        <v>0</v>
      </c>
      <c r="BI11" s="271">
        <f t="shared" si="112"/>
        <v>0</v>
      </c>
      <c r="BJ11" s="538"/>
      <c r="BK11" s="2"/>
      <c r="BM11" s="9"/>
      <c r="BN11" s="210" t="str">
        <f t="shared" si="37"/>
        <v/>
      </c>
      <c r="BO11" s="326" t="str">
        <f t="shared" si="61"/>
        <v/>
      </c>
      <c r="BP11" s="161" t="str">
        <f t="shared" si="62"/>
        <v>1.1.4.</v>
      </c>
      <c r="BQ11" s="66"/>
      <c r="BR11" s="67"/>
      <c r="BS11" s="110">
        <v>0</v>
      </c>
      <c r="BT11" s="111">
        <v>0</v>
      </c>
      <c r="BU11" s="112">
        <f t="shared" si="113"/>
        <v>0</v>
      </c>
      <c r="BV11" s="301">
        <f t="shared" si="119"/>
        <v>0</v>
      </c>
      <c r="BW11" s="320">
        <f t="shared" si="114"/>
        <v>0</v>
      </c>
      <c r="BX11" s="271">
        <f t="shared" si="115"/>
        <v>0</v>
      </c>
      <c r="BY11" s="538"/>
      <c r="BZ11" s="2"/>
      <c r="CB11" s="365">
        <f t="shared" si="116"/>
        <v>0</v>
      </c>
      <c r="CD11" s="9"/>
      <c r="CE11" s="210" t="str">
        <f t="shared" si="38"/>
        <v/>
      </c>
      <c r="CF11" s="326" t="str">
        <f t="shared" si="64"/>
        <v/>
      </c>
      <c r="CG11" s="161" t="str">
        <f t="shared" si="65"/>
        <v>1.1.4.</v>
      </c>
      <c r="CH11" s="110">
        <v>0</v>
      </c>
      <c r="CI11" s="111">
        <v>0</v>
      </c>
      <c r="CJ11" s="271">
        <f t="shared" si="66"/>
        <v>0</v>
      </c>
      <c r="CK11" s="2"/>
      <c r="CM11" s="9"/>
      <c r="CN11" s="210" t="str">
        <f t="shared" si="39"/>
        <v/>
      </c>
      <c r="CO11" s="326" t="str">
        <f t="shared" si="67"/>
        <v/>
      </c>
      <c r="CP11" s="161" t="str">
        <f t="shared" si="68"/>
        <v>1.1.4.</v>
      </c>
      <c r="CQ11" s="110">
        <v>0</v>
      </c>
      <c r="CR11" s="111">
        <v>0</v>
      </c>
      <c r="CS11" s="271">
        <f t="shared" si="69"/>
        <v>0</v>
      </c>
      <c r="CT11" s="2"/>
      <c r="CV11" s="9"/>
      <c r="CW11" s="210" t="str">
        <f t="shared" si="40"/>
        <v/>
      </c>
      <c r="CX11" s="326" t="str">
        <f t="shared" si="70"/>
        <v/>
      </c>
      <c r="CY11" s="161" t="str">
        <f t="shared" si="71"/>
        <v>1.1.4.</v>
      </c>
      <c r="CZ11" s="110">
        <v>0</v>
      </c>
      <c r="DA11" s="111">
        <v>0</v>
      </c>
      <c r="DB11" s="271">
        <f t="shared" si="72"/>
        <v>0</v>
      </c>
      <c r="DC11" s="2"/>
      <c r="DE11" s="9"/>
      <c r="DF11" s="210" t="str">
        <f t="shared" si="41"/>
        <v/>
      </c>
      <c r="DG11" s="326" t="str">
        <f t="shared" si="73"/>
        <v/>
      </c>
      <c r="DH11" s="161" t="str">
        <f t="shared" si="74"/>
        <v>1.1.4.</v>
      </c>
      <c r="DI11" s="110">
        <v>0</v>
      </c>
      <c r="DJ11" s="111">
        <v>0</v>
      </c>
      <c r="DK11" s="271">
        <f t="shared" si="75"/>
        <v>0</v>
      </c>
      <c r="DL11" s="2"/>
      <c r="DN11" s="9"/>
      <c r="DO11" s="210" t="str">
        <f t="shared" si="42"/>
        <v/>
      </c>
      <c r="DP11" s="326" t="str">
        <f t="shared" si="76"/>
        <v/>
      </c>
      <c r="DQ11" s="161" t="str">
        <f t="shared" si="77"/>
        <v>1.1.4.</v>
      </c>
      <c r="DR11" s="110">
        <v>0</v>
      </c>
      <c r="DS11" s="111">
        <v>0</v>
      </c>
      <c r="DT11" s="271">
        <f t="shared" si="78"/>
        <v>0</v>
      </c>
      <c r="DU11" s="2"/>
      <c r="DW11" s="9"/>
      <c r="DX11" s="210" t="str">
        <f t="shared" si="43"/>
        <v/>
      </c>
      <c r="DY11" s="326" t="str">
        <f t="shared" si="79"/>
        <v/>
      </c>
      <c r="DZ11" s="161" t="str">
        <f t="shared" si="80"/>
        <v>1.1.4.</v>
      </c>
      <c r="EA11" s="110">
        <v>0</v>
      </c>
      <c r="EB11" s="111">
        <v>0</v>
      </c>
      <c r="EC11" s="271">
        <f t="shared" si="81"/>
        <v>0</v>
      </c>
      <c r="ED11" s="2"/>
      <c r="EF11" s="9"/>
      <c r="EG11" s="210" t="str">
        <f t="shared" si="44"/>
        <v/>
      </c>
      <c r="EH11" s="326" t="str">
        <f t="shared" si="82"/>
        <v/>
      </c>
      <c r="EI11" s="161" t="str">
        <f t="shared" si="83"/>
        <v>1.1.4.</v>
      </c>
      <c r="EJ11" s="110">
        <v>0</v>
      </c>
      <c r="EK11" s="111">
        <v>0</v>
      </c>
      <c r="EL11" s="271">
        <f t="shared" si="84"/>
        <v>0</v>
      </c>
      <c r="EM11" s="2"/>
      <c r="EO11" s="9"/>
      <c r="EP11" s="210" t="str">
        <f t="shared" si="45"/>
        <v/>
      </c>
      <c r="EQ11" s="326" t="str">
        <f t="shared" si="85"/>
        <v/>
      </c>
      <c r="ER11" s="161" t="str">
        <f t="shared" si="86"/>
        <v>1.1.4.</v>
      </c>
      <c r="ES11" s="110">
        <v>0</v>
      </c>
      <c r="ET11" s="111">
        <v>0</v>
      </c>
      <c r="EU11" s="271">
        <f t="shared" si="87"/>
        <v>0</v>
      </c>
      <c r="EV11" s="2"/>
      <c r="EX11" s="9"/>
      <c r="EY11" s="210" t="str">
        <f t="shared" si="46"/>
        <v/>
      </c>
      <c r="EZ11" s="326" t="str">
        <f t="shared" si="88"/>
        <v/>
      </c>
      <c r="FA11" s="161" t="str">
        <f t="shared" si="89"/>
        <v>1.1.4.</v>
      </c>
      <c r="FB11" s="110">
        <v>0</v>
      </c>
      <c r="FC11" s="111">
        <v>0</v>
      </c>
      <c r="FD11" s="271">
        <f t="shared" si="90"/>
        <v>0</v>
      </c>
      <c r="FE11" s="2"/>
      <c r="FG11" s="9"/>
      <c r="FH11" s="210" t="str">
        <f t="shared" si="47"/>
        <v/>
      </c>
      <c r="FI11" s="326" t="str">
        <f t="shared" si="91"/>
        <v/>
      </c>
      <c r="FJ11" s="161" t="str">
        <f t="shared" si="92"/>
        <v>1.1.4.</v>
      </c>
      <c r="FK11" s="110">
        <v>0</v>
      </c>
      <c r="FL11" s="111">
        <v>0</v>
      </c>
      <c r="FM11" s="271">
        <f t="shared" si="93"/>
        <v>0</v>
      </c>
      <c r="FN11" s="2"/>
      <c r="FP11" s="9"/>
      <c r="FQ11" s="210" t="str">
        <f t="shared" si="48"/>
        <v/>
      </c>
      <c r="FR11" s="326" t="str">
        <f t="shared" si="94"/>
        <v/>
      </c>
      <c r="FS11" s="161" t="str">
        <f t="shared" si="95"/>
        <v>1.1.4.</v>
      </c>
      <c r="FT11" s="110">
        <v>0</v>
      </c>
      <c r="FU11" s="111">
        <v>0</v>
      </c>
      <c r="FV11" s="271">
        <f t="shared" si="96"/>
        <v>0</v>
      </c>
      <c r="FW11" s="2"/>
      <c r="FY11" s="9"/>
      <c r="FZ11" s="210" t="str">
        <f t="shared" si="49"/>
        <v/>
      </c>
      <c r="GA11" s="326" t="str">
        <f t="shared" si="97"/>
        <v/>
      </c>
      <c r="GB11" s="161" t="str">
        <f t="shared" si="98"/>
        <v>1.1.4.</v>
      </c>
      <c r="GC11" s="110">
        <v>0</v>
      </c>
      <c r="GD11" s="111">
        <v>0</v>
      </c>
      <c r="GE11" s="271">
        <f t="shared" si="99"/>
        <v>0</v>
      </c>
      <c r="GF11" s="2"/>
      <c r="GH11" s="273">
        <f t="shared" si="117"/>
        <v>0</v>
      </c>
      <c r="GI11" s="354">
        <f>IF(AC4=0,0, Depreciation!CM4/AC4)</f>
        <v>0</v>
      </c>
      <c r="GK11" s="273">
        <f t="shared" si="101"/>
        <v>0</v>
      </c>
      <c r="GL11" s="354">
        <f t="shared" si="102"/>
        <v>0</v>
      </c>
    </row>
    <row r="12" spans="1:194" x14ac:dyDescent="0.25">
      <c r="A12" s="9"/>
      <c r="B12" s="80"/>
      <c r="C12" s="325"/>
      <c r="D12" s="161" t="s">
        <v>163</v>
      </c>
      <c r="E12" s="66"/>
      <c r="F12" s="67"/>
      <c r="G12" s="110">
        <v>0</v>
      </c>
      <c r="H12" s="111">
        <v>0</v>
      </c>
      <c r="I12" s="112">
        <f t="shared" si="103"/>
        <v>0</v>
      </c>
      <c r="J12" s="2"/>
      <c r="K12" s="56"/>
      <c r="L12" s="9"/>
      <c r="M12" s="210" t="str">
        <f t="shared" si="33"/>
        <v/>
      </c>
      <c r="N12" s="326" t="str">
        <f t="shared" si="50"/>
        <v/>
      </c>
      <c r="O12" s="161" t="str">
        <f t="shared" si="51"/>
        <v>1.1.5.</v>
      </c>
      <c r="P12" s="173"/>
      <c r="Q12" s="206"/>
      <c r="R12" s="2"/>
      <c r="T12" s="9"/>
      <c r="U12" s="210" t="str">
        <f t="shared" si="34"/>
        <v/>
      </c>
      <c r="V12" s="326" t="str">
        <f t="shared" si="52"/>
        <v/>
      </c>
      <c r="W12" s="161" t="str">
        <f t="shared" si="53"/>
        <v>1.1.5.</v>
      </c>
      <c r="X12" s="66"/>
      <c r="Y12" s="67"/>
      <c r="Z12" s="110">
        <v>0</v>
      </c>
      <c r="AA12" s="111">
        <v>0</v>
      </c>
      <c r="AB12" s="112">
        <f t="shared" si="104"/>
        <v>0</v>
      </c>
      <c r="AC12" s="301">
        <f t="shared" si="54"/>
        <v>0</v>
      </c>
      <c r="AD12" s="320">
        <f t="shared" si="105"/>
        <v>0</v>
      </c>
      <c r="AE12" s="271">
        <f t="shared" si="106"/>
        <v>0</v>
      </c>
      <c r="AF12" s="538"/>
      <c r="AG12" s="2"/>
      <c r="AI12" s="9"/>
      <c r="AJ12" s="210" t="str">
        <f t="shared" si="35"/>
        <v/>
      </c>
      <c r="AK12" s="326" t="str">
        <f t="shared" si="55"/>
        <v/>
      </c>
      <c r="AL12" s="161" t="str">
        <f t="shared" si="56"/>
        <v>1.1.5.</v>
      </c>
      <c r="AM12" s="66"/>
      <c r="AN12" s="67"/>
      <c r="AO12" s="110">
        <v>0</v>
      </c>
      <c r="AP12" s="111">
        <v>0</v>
      </c>
      <c r="AQ12" s="112">
        <f t="shared" si="107"/>
        <v>0</v>
      </c>
      <c r="AR12" s="301">
        <f t="shared" si="57"/>
        <v>0</v>
      </c>
      <c r="AS12" s="320">
        <f t="shared" si="108"/>
        <v>0</v>
      </c>
      <c r="AT12" s="271">
        <f t="shared" si="109"/>
        <v>0</v>
      </c>
      <c r="AU12" s="538"/>
      <c r="AV12" s="2"/>
      <c r="AX12" s="9"/>
      <c r="AY12" s="210" t="str">
        <f t="shared" si="36"/>
        <v/>
      </c>
      <c r="AZ12" s="326" t="str">
        <f t="shared" si="58"/>
        <v/>
      </c>
      <c r="BA12" s="161" t="str">
        <f t="shared" si="59"/>
        <v>1.1.5.</v>
      </c>
      <c r="BB12" s="66"/>
      <c r="BC12" s="67"/>
      <c r="BD12" s="110">
        <v>0</v>
      </c>
      <c r="BE12" s="111">
        <v>0</v>
      </c>
      <c r="BF12" s="112">
        <f t="shared" si="110"/>
        <v>0</v>
      </c>
      <c r="BG12" s="301">
        <f t="shared" si="118"/>
        <v>0</v>
      </c>
      <c r="BH12" s="320">
        <f t="shared" si="111"/>
        <v>0</v>
      </c>
      <c r="BI12" s="271">
        <f t="shared" si="112"/>
        <v>0</v>
      </c>
      <c r="BJ12" s="538"/>
      <c r="BK12" s="2"/>
      <c r="BM12" s="9"/>
      <c r="BN12" s="210" t="str">
        <f t="shared" si="37"/>
        <v/>
      </c>
      <c r="BO12" s="326" t="str">
        <f t="shared" si="61"/>
        <v/>
      </c>
      <c r="BP12" s="161" t="str">
        <f t="shared" si="62"/>
        <v>1.1.5.</v>
      </c>
      <c r="BQ12" s="66"/>
      <c r="BR12" s="67"/>
      <c r="BS12" s="110">
        <v>0</v>
      </c>
      <c r="BT12" s="111">
        <v>0</v>
      </c>
      <c r="BU12" s="112">
        <f t="shared" si="113"/>
        <v>0</v>
      </c>
      <c r="BV12" s="301">
        <f t="shared" si="119"/>
        <v>0</v>
      </c>
      <c r="BW12" s="320">
        <f t="shared" si="114"/>
        <v>0</v>
      </c>
      <c r="BX12" s="271">
        <f t="shared" si="115"/>
        <v>0</v>
      </c>
      <c r="BY12" s="538"/>
      <c r="BZ12" s="2"/>
      <c r="CB12" s="365">
        <f t="shared" si="116"/>
        <v>0</v>
      </c>
      <c r="CD12" s="9"/>
      <c r="CE12" s="210" t="str">
        <f t="shared" si="38"/>
        <v/>
      </c>
      <c r="CF12" s="326" t="str">
        <f t="shared" si="64"/>
        <v/>
      </c>
      <c r="CG12" s="161" t="str">
        <f t="shared" si="65"/>
        <v>1.1.5.</v>
      </c>
      <c r="CH12" s="110">
        <v>0</v>
      </c>
      <c r="CI12" s="111">
        <v>0</v>
      </c>
      <c r="CJ12" s="271">
        <f t="shared" si="66"/>
        <v>0</v>
      </c>
      <c r="CK12" s="2"/>
      <c r="CM12" s="9"/>
      <c r="CN12" s="210" t="str">
        <f t="shared" si="39"/>
        <v/>
      </c>
      <c r="CO12" s="326" t="str">
        <f t="shared" si="67"/>
        <v/>
      </c>
      <c r="CP12" s="161" t="str">
        <f t="shared" si="68"/>
        <v>1.1.5.</v>
      </c>
      <c r="CQ12" s="110">
        <v>0</v>
      </c>
      <c r="CR12" s="111">
        <v>0</v>
      </c>
      <c r="CS12" s="271">
        <f t="shared" si="69"/>
        <v>0</v>
      </c>
      <c r="CT12" s="2"/>
      <c r="CV12" s="9"/>
      <c r="CW12" s="210" t="str">
        <f t="shared" si="40"/>
        <v/>
      </c>
      <c r="CX12" s="326" t="str">
        <f t="shared" si="70"/>
        <v/>
      </c>
      <c r="CY12" s="161" t="str">
        <f t="shared" si="71"/>
        <v>1.1.5.</v>
      </c>
      <c r="CZ12" s="110">
        <v>0</v>
      </c>
      <c r="DA12" s="111">
        <v>0</v>
      </c>
      <c r="DB12" s="271">
        <f t="shared" si="72"/>
        <v>0</v>
      </c>
      <c r="DC12" s="2"/>
      <c r="DE12" s="9"/>
      <c r="DF12" s="210" t="str">
        <f t="shared" si="41"/>
        <v/>
      </c>
      <c r="DG12" s="326" t="str">
        <f t="shared" si="73"/>
        <v/>
      </c>
      <c r="DH12" s="161" t="str">
        <f t="shared" si="74"/>
        <v>1.1.5.</v>
      </c>
      <c r="DI12" s="110">
        <v>0</v>
      </c>
      <c r="DJ12" s="111">
        <v>0</v>
      </c>
      <c r="DK12" s="271">
        <f t="shared" si="75"/>
        <v>0</v>
      </c>
      <c r="DL12" s="2"/>
      <c r="DN12" s="9"/>
      <c r="DO12" s="210" t="str">
        <f t="shared" si="42"/>
        <v/>
      </c>
      <c r="DP12" s="326" t="str">
        <f t="shared" si="76"/>
        <v/>
      </c>
      <c r="DQ12" s="161" t="str">
        <f t="shared" si="77"/>
        <v>1.1.5.</v>
      </c>
      <c r="DR12" s="110">
        <v>0</v>
      </c>
      <c r="DS12" s="111">
        <v>0</v>
      </c>
      <c r="DT12" s="271">
        <f t="shared" si="78"/>
        <v>0</v>
      </c>
      <c r="DU12" s="2"/>
      <c r="DW12" s="9"/>
      <c r="DX12" s="210" t="str">
        <f t="shared" si="43"/>
        <v/>
      </c>
      <c r="DY12" s="326" t="str">
        <f t="shared" si="79"/>
        <v/>
      </c>
      <c r="DZ12" s="161" t="str">
        <f t="shared" si="80"/>
        <v>1.1.5.</v>
      </c>
      <c r="EA12" s="110">
        <v>0</v>
      </c>
      <c r="EB12" s="111">
        <v>0</v>
      </c>
      <c r="EC12" s="271">
        <f t="shared" si="81"/>
        <v>0</v>
      </c>
      <c r="ED12" s="2"/>
      <c r="EF12" s="9"/>
      <c r="EG12" s="210" t="str">
        <f t="shared" si="44"/>
        <v/>
      </c>
      <c r="EH12" s="326" t="str">
        <f t="shared" si="82"/>
        <v/>
      </c>
      <c r="EI12" s="161" t="str">
        <f t="shared" si="83"/>
        <v>1.1.5.</v>
      </c>
      <c r="EJ12" s="110">
        <v>0</v>
      </c>
      <c r="EK12" s="111">
        <v>0</v>
      </c>
      <c r="EL12" s="271">
        <f t="shared" si="84"/>
        <v>0</v>
      </c>
      <c r="EM12" s="2"/>
      <c r="EO12" s="9"/>
      <c r="EP12" s="210" t="str">
        <f t="shared" si="45"/>
        <v/>
      </c>
      <c r="EQ12" s="326" t="str">
        <f t="shared" si="85"/>
        <v/>
      </c>
      <c r="ER12" s="161" t="str">
        <f t="shared" si="86"/>
        <v>1.1.5.</v>
      </c>
      <c r="ES12" s="110">
        <v>0</v>
      </c>
      <c r="ET12" s="111">
        <v>0</v>
      </c>
      <c r="EU12" s="271">
        <f t="shared" si="87"/>
        <v>0</v>
      </c>
      <c r="EV12" s="2"/>
      <c r="EX12" s="9"/>
      <c r="EY12" s="210" t="str">
        <f t="shared" si="46"/>
        <v/>
      </c>
      <c r="EZ12" s="326" t="str">
        <f t="shared" si="88"/>
        <v/>
      </c>
      <c r="FA12" s="161" t="str">
        <f t="shared" si="89"/>
        <v>1.1.5.</v>
      </c>
      <c r="FB12" s="110">
        <v>0</v>
      </c>
      <c r="FC12" s="111">
        <v>0</v>
      </c>
      <c r="FD12" s="271">
        <f t="shared" si="90"/>
        <v>0</v>
      </c>
      <c r="FE12" s="2"/>
      <c r="FG12" s="9"/>
      <c r="FH12" s="210" t="str">
        <f t="shared" si="47"/>
        <v/>
      </c>
      <c r="FI12" s="326" t="str">
        <f t="shared" si="91"/>
        <v/>
      </c>
      <c r="FJ12" s="161" t="str">
        <f t="shared" si="92"/>
        <v>1.1.5.</v>
      </c>
      <c r="FK12" s="110">
        <v>0</v>
      </c>
      <c r="FL12" s="111">
        <v>0</v>
      </c>
      <c r="FM12" s="271">
        <f t="shared" si="93"/>
        <v>0</v>
      </c>
      <c r="FN12" s="2"/>
      <c r="FP12" s="9"/>
      <c r="FQ12" s="210" t="str">
        <f t="shared" si="48"/>
        <v/>
      </c>
      <c r="FR12" s="326" t="str">
        <f t="shared" si="94"/>
        <v/>
      </c>
      <c r="FS12" s="161" t="str">
        <f t="shared" si="95"/>
        <v>1.1.5.</v>
      </c>
      <c r="FT12" s="110">
        <v>0</v>
      </c>
      <c r="FU12" s="111">
        <v>0</v>
      </c>
      <c r="FV12" s="271">
        <f t="shared" si="96"/>
        <v>0</v>
      </c>
      <c r="FW12" s="2"/>
      <c r="FY12" s="9"/>
      <c r="FZ12" s="210" t="str">
        <f t="shared" si="49"/>
        <v/>
      </c>
      <c r="GA12" s="326" t="str">
        <f t="shared" si="97"/>
        <v/>
      </c>
      <c r="GB12" s="161" t="str">
        <f t="shared" si="98"/>
        <v>1.1.5.</v>
      </c>
      <c r="GC12" s="110">
        <v>0</v>
      </c>
      <c r="GD12" s="111">
        <v>0</v>
      </c>
      <c r="GE12" s="271">
        <f t="shared" si="99"/>
        <v>0</v>
      </c>
      <c r="GF12" s="2"/>
      <c r="GH12" s="273">
        <f t="shared" si="117"/>
        <v>0</v>
      </c>
      <c r="GI12" s="354">
        <f t="shared" si="100"/>
        <v>0</v>
      </c>
      <c r="GK12" s="273">
        <f t="shared" si="101"/>
        <v>0</v>
      </c>
      <c r="GL12" s="354">
        <f t="shared" si="102"/>
        <v>0</v>
      </c>
    </row>
    <row r="13" spans="1:194" x14ac:dyDescent="0.25">
      <c r="A13" s="9"/>
      <c r="B13" s="80"/>
      <c r="C13" s="325"/>
      <c r="D13" s="161" t="s">
        <v>164</v>
      </c>
      <c r="E13" s="66"/>
      <c r="F13" s="67"/>
      <c r="G13" s="110">
        <v>0</v>
      </c>
      <c r="H13" s="111">
        <v>0</v>
      </c>
      <c r="I13" s="112">
        <f t="shared" si="103"/>
        <v>0</v>
      </c>
      <c r="J13" s="2"/>
      <c r="K13" s="56"/>
      <c r="L13" s="9"/>
      <c r="M13" s="210" t="str">
        <f t="shared" si="33"/>
        <v/>
      </c>
      <c r="N13" s="326" t="str">
        <f t="shared" si="50"/>
        <v/>
      </c>
      <c r="O13" s="161" t="str">
        <f t="shared" si="51"/>
        <v>1.1.6.</v>
      </c>
      <c r="P13" s="173"/>
      <c r="Q13" s="206"/>
      <c r="R13" s="2"/>
      <c r="T13" s="9"/>
      <c r="U13" s="210" t="str">
        <f t="shared" si="34"/>
        <v/>
      </c>
      <c r="V13" s="326" t="str">
        <f t="shared" si="52"/>
        <v/>
      </c>
      <c r="W13" s="161" t="str">
        <f t="shared" si="53"/>
        <v>1.1.6.</v>
      </c>
      <c r="X13" s="66"/>
      <c r="Y13" s="67"/>
      <c r="Z13" s="110">
        <v>0</v>
      </c>
      <c r="AA13" s="111">
        <v>0</v>
      </c>
      <c r="AB13" s="112">
        <f t="shared" si="104"/>
        <v>0</v>
      </c>
      <c r="AC13" s="301">
        <f t="shared" si="54"/>
        <v>0</v>
      </c>
      <c r="AD13" s="320">
        <f t="shared" si="105"/>
        <v>0</v>
      </c>
      <c r="AE13" s="271">
        <f t="shared" si="106"/>
        <v>0</v>
      </c>
      <c r="AF13" s="538"/>
      <c r="AG13" s="2"/>
      <c r="AI13" s="9"/>
      <c r="AJ13" s="210" t="str">
        <f t="shared" si="35"/>
        <v/>
      </c>
      <c r="AK13" s="326" t="str">
        <f t="shared" si="55"/>
        <v/>
      </c>
      <c r="AL13" s="161" t="str">
        <f t="shared" si="56"/>
        <v>1.1.6.</v>
      </c>
      <c r="AM13" s="66"/>
      <c r="AN13" s="67"/>
      <c r="AO13" s="110">
        <v>0</v>
      </c>
      <c r="AP13" s="111">
        <v>0</v>
      </c>
      <c r="AQ13" s="112">
        <f t="shared" si="107"/>
        <v>0</v>
      </c>
      <c r="AR13" s="301">
        <f t="shared" si="57"/>
        <v>0</v>
      </c>
      <c r="AS13" s="320">
        <f t="shared" si="108"/>
        <v>0</v>
      </c>
      <c r="AT13" s="271">
        <f t="shared" si="109"/>
        <v>0</v>
      </c>
      <c r="AU13" s="538"/>
      <c r="AV13" s="2"/>
      <c r="AX13" s="9"/>
      <c r="AY13" s="210" t="str">
        <f t="shared" si="36"/>
        <v/>
      </c>
      <c r="AZ13" s="326" t="str">
        <f t="shared" si="58"/>
        <v/>
      </c>
      <c r="BA13" s="161" t="str">
        <f t="shared" si="59"/>
        <v>1.1.6.</v>
      </c>
      <c r="BB13" s="66"/>
      <c r="BC13" s="67"/>
      <c r="BD13" s="110">
        <v>0</v>
      </c>
      <c r="BE13" s="111">
        <v>0</v>
      </c>
      <c r="BF13" s="112">
        <f t="shared" si="110"/>
        <v>0</v>
      </c>
      <c r="BG13" s="301">
        <f t="shared" si="118"/>
        <v>0</v>
      </c>
      <c r="BH13" s="320">
        <f t="shared" si="111"/>
        <v>0</v>
      </c>
      <c r="BI13" s="271">
        <f t="shared" si="112"/>
        <v>0</v>
      </c>
      <c r="BJ13" s="538"/>
      <c r="BK13" s="2"/>
      <c r="BM13" s="9"/>
      <c r="BN13" s="210" t="str">
        <f t="shared" si="37"/>
        <v/>
      </c>
      <c r="BO13" s="326" t="str">
        <f t="shared" si="61"/>
        <v/>
      </c>
      <c r="BP13" s="161" t="str">
        <f t="shared" si="62"/>
        <v>1.1.6.</v>
      </c>
      <c r="BQ13" s="66"/>
      <c r="BR13" s="67"/>
      <c r="BS13" s="110">
        <v>0</v>
      </c>
      <c r="BT13" s="111">
        <v>0</v>
      </c>
      <c r="BU13" s="112">
        <f t="shared" si="113"/>
        <v>0</v>
      </c>
      <c r="BV13" s="301">
        <f t="shared" si="119"/>
        <v>0</v>
      </c>
      <c r="BW13" s="320">
        <f t="shared" si="114"/>
        <v>0</v>
      </c>
      <c r="BX13" s="271">
        <f t="shared" si="115"/>
        <v>0</v>
      </c>
      <c r="BY13" s="538"/>
      <c r="BZ13" s="2"/>
      <c r="CB13" s="365">
        <f t="shared" si="116"/>
        <v>0</v>
      </c>
      <c r="CD13" s="9"/>
      <c r="CE13" s="210" t="str">
        <f t="shared" si="38"/>
        <v/>
      </c>
      <c r="CF13" s="326" t="str">
        <f t="shared" si="64"/>
        <v/>
      </c>
      <c r="CG13" s="161" t="str">
        <f t="shared" si="65"/>
        <v>1.1.6.</v>
      </c>
      <c r="CH13" s="110">
        <v>0</v>
      </c>
      <c r="CI13" s="111">
        <v>0</v>
      </c>
      <c r="CJ13" s="271">
        <f t="shared" si="66"/>
        <v>0</v>
      </c>
      <c r="CK13" s="2"/>
      <c r="CM13" s="9"/>
      <c r="CN13" s="210" t="str">
        <f t="shared" si="39"/>
        <v/>
      </c>
      <c r="CO13" s="326" t="str">
        <f t="shared" si="67"/>
        <v/>
      </c>
      <c r="CP13" s="161" t="str">
        <f t="shared" si="68"/>
        <v>1.1.6.</v>
      </c>
      <c r="CQ13" s="110">
        <v>0</v>
      </c>
      <c r="CR13" s="111">
        <v>0</v>
      </c>
      <c r="CS13" s="271">
        <f t="shared" si="69"/>
        <v>0</v>
      </c>
      <c r="CT13" s="2"/>
      <c r="CV13" s="9"/>
      <c r="CW13" s="210" t="str">
        <f t="shared" si="40"/>
        <v/>
      </c>
      <c r="CX13" s="326" t="str">
        <f t="shared" si="70"/>
        <v/>
      </c>
      <c r="CY13" s="161" t="str">
        <f t="shared" si="71"/>
        <v>1.1.6.</v>
      </c>
      <c r="CZ13" s="110">
        <v>0</v>
      </c>
      <c r="DA13" s="111">
        <v>0</v>
      </c>
      <c r="DB13" s="271">
        <f t="shared" si="72"/>
        <v>0</v>
      </c>
      <c r="DC13" s="2"/>
      <c r="DE13" s="9"/>
      <c r="DF13" s="210" t="str">
        <f t="shared" si="41"/>
        <v/>
      </c>
      <c r="DG13" s="326" t="str">
        <f t="shared" si="73"/>
        <v/>
      </c>
      <c r="DH13" s="161" t="str">
        <f t="shared" si="74"/>
        <v>1.1.6.</v>
      </c>
      <c r="DI13" s="110">
        <v>0</v>
      </c>
      <c r="DJ13" s="111">
        <v>0</v>
      </c>
      <c r="DK13" s="271">
        <f t="shared" si="75"/>
        <v>0</v>
      </c>
      <c r="DL13" s="2"/>
      <c r="DN13" s="9"/>
      <c r="DO13" s="210" t="str">
        <f t="shared" si="42"/>
        <v/>
      </c>
      <c r="DP13" s="326" t="str">
        <f t="shared" si="76"/>
        <v/>
      </c>
      <c r="DQ13" s="161" t="str">
        <f t="shared" si="77"/>
        <v>1.1.6.</v>
      </c>
      <c r="DR13" s="110">
        <v>0</v>
      </c>
      <c r="DS13" s="111">
        <v>0</v>
      </c>
      <c r="DT13" s="271">
        <f t="shared" si="78"/>
        <v>0</v>
      </c>
      <c r="DU13" s="2"/>
      <c r="DW13" s="9"/>
      <c r="DX13" s="210" t="str">
        <f t="shared" si="43"/>
        <v/>
      </c>
      <c r="DY13" s="326" t="str">
        <f t="shared" si="79"/>
        <v/>
      </c>
      <c r="DZ13" s="161" t="str">
        <f t="shared" si="80"/>
        <v>1.1.6.</v>
      </c>
      <c r="EA13" s="110">
        <v>0</v>
      </c>
      <c r="EB13" s="111">
        <v>0</v>
      </c>
      <c r="EC13" s="271">
        <f t="shared" si="81"/>
        <v>0</v>
      </c>
      <c r="ED13" s="2"/>
      <c r="EF13" s="9"/>
      <c r="EG13" s="210" t="str">
        <f t="shared" si="44"/>
        <v/>
      </c>
      <c r="EH13" s="326" t="str">
        <f t="shared" si="82"/>
        <v/>
      </c>
      <c r="EI13" s="161" t="str">
        <f t="shared" si="83"/>
        <v>1.1.6.</v>
      </c>
      <c r="EJ13" s="110">
        <v>0</v>
      </c>
      <c r="EK13" s="111">
        <v>0</v>
      </c>
      <c r="EL13" s="271">
        <f t="shared" si="84"/>
        <v>0</v>
      </c>
      <c r="EM13" s="2"/>
      <c r="EO13" s="9"/>
      <c r="EP13" s="210" t="str">
        <f t="shared" si="45"/>
        <v/>
      </c>
      <c r="EQ13" s="326" t="str">
        <f t="shared" si="85"/>
        <v/>
      </c>
      <c r="ER13" s="161" t="str">
        <f t="shared" si="86"/>
        <v>1.1.6.</v>
      </c>
      <c r="ES13" s="110">
        <v>0</v>
      </c>
      <c r="ET13" s="111">
        <v>0</v>
      </c>
      <c r="EU13" s="271">
        <f t="shared" si="87"/>
        <v>0</v>
      </c>
      <c r="EV13" s="2"/>
      <c r="EX13" s="9"/>
      <c r="EY13" s="210" t="str">
        <f t="shared" si="46"/>
        <v/>
      </c>
      <c r="EZ13" s="326" t="str">
        <f t="shared" si="88"/>
        <v/>
      </c>
      <c r="FA13" s="161" t="str">
        <f t="shared" si="89"/>
        <v>1.1.6.</v>
      </c>
      <c r="FB13" s="110">
        <v>0</v>
      </c>
      <c r="FC13" s="111">
        <v>0</v>
      </c>
      <c r="FD13" s="271">
        <f t="shared" si="90"/>
        <v>0</v>
      </c>
      <c r="FE13" s="2"/>
      <c r="FG13" s="9"/>
      <c r="FH13" s="210" t="str">
        <f t="shared" si="47"/>
        <v/>
      </c>
      <c r="FI13" s="326" t="str">
        <f t="shared" si="91"/>
        <v/>
      </c>
      <c r="FJ13" s="161" t="str">
        <f t="shared" si="92"/>
        <v>1.1.6.</v>
      </c>
      <c r="FK13" s="110">
        <v>0</v>
      </c>
      <c r="FL13" s="111">
        <v>0</v>
      </c>
      <c r="FM13" s="271">
        <f t="shared" si="93"/>
        <v>0</v>
      </c>
      <c r="FN13" s="2"/>
      <c r="FP13" s="9"/>
      <c r="FQ13" s="210" t="str">
        <f t="shared" si="48"/>
        <v/>
      </c>
      <c r="FR13" s="326" t="str">
        <f t="shared" si="94"/>
        <v/>
      </c>
      <c r="FS13" s="161" t="str">
        <f t="shared" si="95"/>
        <v>1.1.6.</v>
      </c>
      <c r="FT13" s="110">
        <v>0</v>
      </c>
      <c r="FU13" s="111">
        <v>0</v>
      </c>
      <c r="FV13" s="271">
        <f t="shared" si="96"/>
        <v>0</v>
      </c>
      <c r="FW13" s="2"/>
      <c r="FY13" s="9"/>
      <c r="FZ13" s="210" t="str">
        <f t="shared" si="49"/>
        <v/>
      </c>
      <c r="GA13" s="326" t="str">
        <f t="shared" si="97"/>
        <v/>
      </c>
      <c r="GB13" s="161" t="str">
        <f t="shared" si="98"/>
        <v>1.1.6.</v>
      </c>
      <c r="GC13" s="110">
        <v>0</v>
      </c>
      <c r="GD13" s="111">
        <v>0</v>
      </c>
      <c r="GE13" s="271">
        <f t="shared" si="99"/>
        <v>0</v>
      </c>
      <c r="GF13" s="2"/>
      <c r="GH13" s="273">
        <f t="shared" si="117"/>
        <v>0</v>
      </c>
      <c r="GI13" s="354">
        <f t="shared" si="100"/>
        <v>0</v>
      </c>
      <c r="GK13" s="273">
        <f t="shared" si="101"/>
        <v>0</v>
      </c>
      <c r="GL13" s="354">
        <f t="shared" si="102"/>
        <v>0</v>
      </c>
    </row>
    <row r="14" spans="1:194" x14ac:dyDescent="0.25">
      <c r="A14" s="9"/>
      <c r="B14" s="80"/>
      <c r="C14" s="325"/>
      <c r="D14" s="161" t="s">
        <v>165</v>
      </c>
      <c r="E14" s="66"/>
      <c r="F14" s="67"/>
      <c r="G14" s="110">
        <v>0</v>
      </c>
      <c r="H14" s="111">
        <v>0</v>
      </c>
      <c r="I14" s="112">
        <f t="shared" si="103"/>
        <v>0</v>
      </c>
      <c r="J14" s="2"/>
      <c r="K14" s="56"/>
      <c r="L14" s="9"/>
      <c r="M14" s="210" t="str">
        <f t="shared" si="33"/>
        <v/>
      </c>
      <c r="N14" s="326" t="str">
        <f t="shared" si="50"/>
        <v/>
      </c>
      <c r="O14" s="161" t="str">
        <f t="shared" si="51"/>
        <v>1.1.7.</v>
      </c>
      <c r="P14" s="173"/>
      <c r="Q14" s="206"/>
      <c r="R14" s="2"/>
      <c r="T14" s="9"/>
      <c r="U14" s="210" t="str">
        <f t="shared" si="34"/>
        <v/>
      </c>
      <c r="V14" s="326" t="str">
        <f t="shared" si="52"/>
        <v/>
      </c>
      <c r="W14" s="161" t="str">
        <f t="shared" si="53"/>
        <v>1.1.7.</v>
      </c>
      <c r="X14" s="66"/>
      <c r="Y14" s="67"/>
      <c r="Z14" s="110">
        <v>0</v>
      </c>
      <c r="AA14" s="111">
        <v>0</v>
      </c>
      <c r="AB14" s="112">
        <f t="shared" si="104"/>
        <v>0</v>
      </c>
      <c r="AC14" s="301">
        <f t="shared" si="54"/>
        <v>0</v>
      </c>
      <c r="AD14" s="320">
        <f t="shared" si="105"/>
        <v>0</v>
      </c>
      <c r="AE14" s="271">
        <f t="shared" si="106"/>
        <v>0</v>
      </c>
      <c r="AF14" s="538"/>
      <c r="AG14" s="2"/>
      <c r="AI14" s="9"/>
      <c r="AJ14" s="210" t="str">
        <f t="shared" si="35"/>
        <v/>
      </c>
      <c r="AK14" s="326" t="str">
        <f t="shared" si="55"/>
        <v/>
      </c>
      <c r="AL14" s="161" t="str">
        <f t="shared" si="56"/>
        <v>1.1.7.</v>
      </c>
      <c r="AM14" s="66"/>
      <c r="AN14" s="67"/>
      <c r="AO14" s="110">
        <v>0</v>
      </c>
      <c r="AP14" s="111">
        <v>0</v>
      </c>
      <c r="AQ14" s="112">
        <f t="shared" si="107"/>
        <v>0</v>
      </c>
      <c r="AR14" s="301">
        <f t="shared" si="57"/>
        <v>0</v>
      </c>
      <c r="AS14" s="320">
        <f t="shared" si="108"/>
        <v>0</v>
      </c>
      <c r="AT14" s="271">
        <f t="shared" si="109"/>
        <v>0</v>
      </c>
      <c r="AU14" s="538"/>
      <c r="AV14" s="2"/>
      <c r="AX14" s="9"/>
      <c r="AY14" s="210" t="str">
        <f t="shared" si="36"/>
        <v/>
      </c>
      <c r="AZ14" s="326" t="str">
        <f t="shared" si="58"/>
        <v/>
      </c>
      <c r="BA14" s="161" t="str">
        <f t="shared" si="59"/>
        <v>1.1.7.</v>
      </c>
      <c r="BB14" s="66"/>
      <c r="BC14" s="67"/>
      <c r="BD14" s="110">
        <v>0</v>
      </c>
      <c r="BE14" s="111">
        <v>0</v>
      </c>
      <c r="BF14" s="112">
        <f t="shared" si="110"/>
        <v>0</v>
      </c>
      <c r="BG14" s="301">
        <f t="shared" si="118"/>
        <v>0</v>
      </c>
      <c r="BH14" s="320">
        <f t="shared" si="111"/>
        <v>0</v>
      </c>
      <c r="BI14" s="271">
        <f t="shared" si="112"/>
        <v>0</v>
      </c>
      <c r="BJ14" s="538"/>
      <c r="BK14" s="2"/>
      <c r="BM14" s="9"/>
      <c r="BN14" s="210" t="str">
        <f t="shared" si="37"/>
        <v/>
      </c>
      <c r="BO14" s="326" t="str">
        <f t="shared" si="61"/>
        <v/>
      </c>
      <c r="BP14" s="161" t="str">
        <f t="shared" si="62"/>
        <v>1.1.7.</v>
      </c>
      <c r="BQ14" s="66"/>
      <c r="BR14" s="67"/>
      <c r="BS14" s="110">
        <v>0</v>
      </c>
      <c r="BT14" s="111">
        <v>0</v>
      </c>
      <c r="BU14" s="112">
        <f t="shared" si="113"/>
        <v>0</v>
      </c>
      <c r="BV14" s="301">
        <f t="shared" si="119"/>
        <v>0</v>
      </c>
      <c r="BW14" s="320">
        <f t="shared" si="114"/>
        <v>0</v>
      </c>
      <c r="BX14" s="271">
        <f t="shared" si="115"/>
        <v>0</v>
      </c>
      <c r="BY14" s="538"/>
      <c r="BZ14" s="2"/>
      <c r="CB14" s="365">
        <f t="shared" si="116"/>
        <v>0</v>
      </c>
      <c r="CD14" s="9"/>
      <c r="CE14" s="210" t="str">
        <f t="shared" si="38"/>
        <v/>
      </c>
      <c r="CF14" s="326" t="str">
        <f t="shared" si="64"/>
        <v/>
      </c>
      <c r="CG14" s="161" t="str">
        <f t="shared" si="65"/>
        <v>1.1.7.</v>
      </c>
      <c r="CH14" s="110">
        <v>0</v>
      </c>
      <c r="CI14" s="111">
        <v>0</v>
      </c>
      <c r="CJ14" s="271">
        <f t="shared" si="66"/>
        <v>0</v>
      </c>
      <c r="CK14" s="2"/>
      <c r="CM14" s="9"/>
      <c r="CN14" s="210" t="str">
        <f t="shared" si="39"/>
        <v/>
      </c>
      <c r="CO14" s="326" t="str">
        <f t="shared" si="67"/>
        <v/>
      </c>
      <c r="CP14" s="161" t="str">
        <f t="shared" si="68"/>
        <v>1.1.7.</v>
      </c>
      <c r="CQ14" s="110">
        <v>0</v>
      </c>
      <c r="CR14" s="111">
        <v>0</v>
      </c>
      <c r="CS14" s="271">
        <f t="shared" si="69"/>
        <v>0</v>
      </c>
      <c r="CT14" s="2"/>
      <c r="CV14" s="9"/>
      <c r="CW14" s="210" t="str">
        <f t="shared" si="40"/>
        <v/>
      </c>
      <c r="CX14" s="326" t="str">
        <f t="shared" si="70"/>
        <v/>
      </c>
      <c r="CY14" s="161" t="str">
        <f t="shared" si="71"/>
        <v>1.1.7.</v>
      </c>
      <c r="CZ14" s="110">
        <v>0</v>
      </c>
      <c r="DA14" s="111">
        <v>0</v>
      </c>
      <c r="DB14" s="271">
        <f t="shared" si="72"/>
        <v>0</v>
      </c>
      <c r="DC14" s="2"/>
      <c r="DE14" s="9"/>
      <c r="DF14" s="210" t="str">
        <f t="shared" si="41"/>
        <v/>
      </c>
      <c r="DG14" s="326" t="str">
        <f t="shared" si="73"/>
        <v/>
      </c>
      <c r="DH14" s="161" t="str">
        <f t="shared" si="74"/>
        <v>1.1.7.</v>
      </c>
      <c r="DI14" s="110">
        <v>0</v>
      </c>
      <c r="DJ14" s="111">
        <v>0</v>
      </c>
      <c r="DK14" s="271">
        <f t="shared" si="75"/>
        <v>0</v>
      </c>
      <c r="DL14" s="2"/>
      <c r="DN14" s="9"/>
      <c r="DO14" s="210" t="str">
        <f t="shared" si="42"/>
        <v/>
      </c>
      <c r="DP14" s="326" t="str">
        <f t="shared" si="76"/>
        <v/>
      </c>
      <c r="DQ14" s="161" t="str">
        <f t="shared" si="77"/>
        <v>1.1.7.</v>
      </c>
      <c r="DR14" s="110">
        <v>0</v>
      </c>
      <c r="DS14" s="111">
        <v>0</v>
      </c>
      <c r="DT14" s="271">
        <f t="shared" si="78"/>
        <v>0</v>
      </c>
      <c r="DU14" s="2"/>
      <c r="DW14" s="9"/>
      <c r="DX14" s="210" t="str">
        <f t="shared" si="43"/>
        <v/>
      </c>
      <c r="DY14" s="326" t="str">
        <f t="shared" si="79"/>
        <v/>
      </c>
      <c r="DZ14" s="161" t="str">
        <f t="shared" si="80"/>
        <v>1.1.7.</v>
      </c>
      <c r="EA14" s="110">
        <v>0</v>
      </c>
      <c r="EB14" s="111">
        <v>0</v>
      </c>
      <c r="EC14" s="271">
        <f t="shared" si="81"/>
        <v>0</v>
      </c>
      <c r="ED14" s="2"/>
      <c r="EF14" s="9"/>
      <c r="EG14" s="210" t="str">
        <f t="shared" si="44"/>
        <v/>
      </c>
      <c r="EH14" s="326" t="str">
        <f t="shared" si="82"/>
        <v/>
      </c>
      <c r="EI14" s="161" t="str">
        <f t="shared" si="83"/>
        <v>1.1.7.</v>
      </c>
      <c r="EJ14" s="110">
        <v>0</v>
      </c>
      <c r="EK14" s="111">
        <v>0</v>
      </c>
      <c r="EL14" s="271">
        <f t="shared" si="84"/>
        <v>0</v>
      </c>
      <c r="EM14" s="2"/>
      <c r="EO14" s="9"/>
      <c r="EP14" s="210" t="str">
        <f t="shared" si="45"/>
        <v/>
      </c>
      <c r="EQ14" s="326" t="str">
        <f t="shared" si="85"/>
        <v/>
      </c>
      <c r="ER14" s="161" t="str">
        <f t="shared" si="86"/>
        <v>1.1.7.</v>
      </c>
      <c r="ES14" s="110">
        <v>0</v>
      </c>
      <c r="ET14" s="111">
        <v>0</v>
      </c>
      <c r="EU14" s="271">
        <f t="shared" si="87"/>
        <v>0</v>
      </c>
      <c r="EV14" s="2"/>
      <c r="EX14" s="9"/>
      <c r="EY14" s="210" t="str">
        <f t="shared" si="46"/>
        <v/>
      </c>
      <c r="EZ14" s="326" t="str">
        <f t="shared" si="88"/>
        <v/>
      </c>
      <c r="FA14" s="161" t="str">
        <f t="shared" si="89"/>
        <v>1.1.7.</v>
      </c>
      <c r="FB14" s="110">
        <v>0</v>
      </c>
      <c r="FC14" s="111">
        <v>0</v>
      </c>
      <c r="FD14" s="271">
        <f t="shared" si="90"/>
        <v>0</v>
      </c>
      <c r="FE14" s="2"/>
      <c r="FG14" s="9"/>
      <c r="FH14" s="210" t="str">
        <f t="shared" si="47"/>
        <v/>
      </c>
      <c r="FI14" s="326" t="str">
        <f t="shared" si="91"/>
        <v/>
      </c>
      <c r="FJ14" s="161" t="str">
        <f t="shared" si="92"/>
        <v>1.1.7.</v>
      </c>
      <c r="FK14" s="110">
        <v>0</v>
      </c>
      <c r="FL14" s="111">
        <v>0</v>
      </c>
      <c r="FM14" s="271">
        <f t="shared" si="93"/>
        <v>0</v>
      </c>
      <c r="FN14" s="2"/>
      <c r="FP14" s="9"/>
      <c r="FQ14" s="210" t="str">
        <f t="shared" si="48"/>
        <v/>
      </c>
      <c r="FR14" s="326" t="str">
        <f t="shared" si="94"/>
        <v/>
      </c>
      <c r="FS14" s="161" t="str">
        <f t="shared" si="95"/>
        <v>1.1.7.</v>
      </c>
      <c r="FT14" s="110">
        <v>0</v>
      </c>
      <c r="FU14" s="111">
        <v>0</v>
      </c>
      <c r="FV14" s="271">
        <f t="shared" si="96"/>
        <v>0</v>
      </c>
      <c r="FW14" s="2"/>
      <c r="FY14" s="9"/>
      <c r="FZ14" s="210" t="str">
        <f t="shared" si="49"/>
        <v/>
      </c>
      <c r="GA14" s="326" t="str">
        <f t="shared" si="97"/>
        <v/>
      </c>
      <c r="GB14" s="161" t="str">
        <f t="shared" si="98"/>
        <v>1.1.7.</v>
      </c>
      <c r="GC14" s="110">
        <v>0</v>
      </c>
      <c r="GD14" s="111">
        <v>0</v>
      </c>
      <c r="GE14" s="271">
        <f t="shared" si="99"/>
        <v>0</v>
      </c>
      <c r="GF14" s="2"/>
      <c r="GH14" s="273">
        <f t="shared" si="117"/>
        <v>0</v>
      </c>
      <c r="GI14" s="354">
        <f t="shared" si="100"/>
        <v>0</v>
      </c>
      <c r="GK14" s="273">
        <f t="shared" si="101"/>
        <v>0</v>
      </c>
      <c r="GL14" s="354">
        <f t="shared" si="102"/>
        <v>0</v>
      </c>
    </row>
    <row r="15" spans="1:194" x14ac:dyDescent="0.25">
      <c r="A15" s="9"/>
      <c r="B15" s="80"/>
      <c r="C15" s="325"/>
      <c r="D15" s="161" t="s">
        <v>166</v>
      </c>
      <c r="E15" s="66"/>
      <c r="F15" s="67"/>
      <c r="G15" s="110">
        <v>0</v>
      </c>
      <c r="H15" s="111">
        <v>0</v>
      </c>
      <c r="I15" s="112">
        <f t="shared" si="103"/>
        <v>0</v>
      </c>
      <c r="J15" s="2"/>
      <c r="K15" s="56"/>
      <c r="L15" s="9"/>
      <c r="M15" s="210" t="str">
        <f t="shared" si="33"/>
        <v/>
      </c>
      <c r="N15" s="326" t="str">
        <f t="shared" si="50"/>
        <v/>
      </c>
      <c r="O15" s="161" t="str">
        <f t="shared" si="51"/>
        <v>1.1.8.</v>
      </c>
      <c r="P15" s="173"/>
      <c r="Q15" s="206"/>
      <c r="R15" s="2"/>
      <c r="T15" s="9"/>
      <c r="U15" s="210" t="str">
        <f t="shared" si="34"/>
        <v/>
      </c>
      <c r="V15" s="326" t="str">
        <f t="shared" si="52"/>
        <v/>
      </c>
      <c r="W15" s="161" t="str">
        <f t="shared" si="53"/>
        <v>1.1.8.</v>
      </c>
      <c r="X15" s="66"/>
      <c r="Y15" s="67"/>
      <c r="Z15" s="110">
        <v>0</v>
      </c>
      <c r="AA15" s="111">
        <v>0</v>
      </c>
      <c r="AB15" s="112">
        <f t="shared" si="104"/>
        <v>0</v>
      </c>
      <c r="AC15" s="301">
        <f t="shared" si="54"/>
        <v>0</v>
      </c>
      <c r="AD15" s="320">
        <f t="shared" si="105"/>
        <v>0</v>
      </c>
      <c r="AE15" s="271">
        <f t="shared" si="106"/>
        <v>0</v>
      </c>
      <c r="AF15" s="538"/>
      <c r="AG15" s="2"/>
      <c r="AI15" s="9"/>
      <c r="AJ15" s="210" t="str">
        <f t="shared" si="35"/>
        <v/>
      </c>
      <c r="AK15" s="326" t="str">
        <f t="shared" si="55"/>
        <v/>
      </c>
      <c r="AL15" s="161" t="str">
        <f t="shared" si="56"/>
        <v>1.1.8.</v>
      </c>
      <c r="AM15" s="66"/>
      <c r="AN15" s="67"/>
      <c r="AO15" s="110">
        <v>0</v>
      </c>
      <c r="AP15" s="111">
        <v>0</v>
      </c>
      <c r="AQ15" s="112">
        <f t="shared" si="107"/>
        <v>0</v>
      </c>
      <c r="AR15" s="301">
        <f t="shared" si="57"/>
        <v>0</v>
      </c>
      <c r="AS15" s="320">
        <f t="shared" si="108"/>
        <v>0</v>
      </c>
      <c r="AT15" s="271">
        <f t="shared" si="109"/>
        <v>0</v>
      </c>
      <c r="AU15" s="538"/>
      <c r="AV15" s="2"/>
      <c r="AX15" s="9"/>
      <c r="AY15" s="210" t="str">
        <f t="shared" si="36"/>
        <v/>
      </c>
      <c r="AZ15" s="326" t="str">
        <f t="shared" si="58"/>
        <v/>
      </c>
      <c r="BA15" s="161" t="str">
        <f t="shared" si="59"/>
        <v>1.1.8.</v>
      </c>
      <c r="BB15" s="66"/>
      <c r="BC15" s="67"/>
      <c r="BD15" s="110">
        <v>0</v>
      </c>
      <c r="BE15" s="111">
        <v>0</v>
      </c>
      <c r="BF15" s="112">
        <f t="shared" si="110"/>
        <v>0</v>
      </c>
      <c r="BG15" s="301">
        <f t="shared" si="118"/>
        <v>0</v>
      </c>
      <c r="BH15" s="320">
        <f t="shared" si="111"/>
        <v>0</v>
      </c>
      <c r="BI15" s="271">
        <f t="shared" si="112"/>
        <v>0</v>
      </c>
      <c r="BJ15" s="538"/>
      <c r="BK15" s="2"/>
      <c r="BM15" s="9"/>
      <c r="BN15" s="210" t="str">
        <f t="shared" si="37"/>
        <v/>
      </c>
      <c r="BO15" s="326" t="str">
        <f t="shared" si="61"/>
        <v/>
      </c>
      <c r="BP15" s="161" t="str">
        <f t="shared" si="62"/>
        <v>1.1.8.</v>
      </c>
      <c r="BQ15" s="66"/>
      <c r="BR15" s="67"/>
      <c r="BS15" s="110">
        <v>0</v>
      </c>
      <c r="BT15" s="111">
        <v>0</v>
      </c>
      <c r="BU15" s="112">
        <f t="shared" si="113"/>
        <v>0</v>
      </c>
      <c r="BV15" s="301">
        <f t="shared" si="119"/>
        <v>0</v>
      </c>
      <c r="BW15" s="320">
        <f t="shared" si="114"/>
        <v>0</v>
      </c>
      <c r="BX15" s="271">
        <f t="shared" si="115"/>
        <v>0</v>
      </c>
      <c r="BY15" s="538"/>
      <c r="BZ15" s="2"/>
      <c r="CB15" s="365">
        <f t="shared" si="116"/>
        <v>0</v>
      </c>
      <c r="CD15" s="9"/>
      <c r="CE15" s="210" t="str">
        <f t="shared" si="38"/>
        <v/>
      </c>
      <c r="CF15" s="326" t="str">
        <f t="shared" si="64"/>
        <v/>
      </c>
      <c r="CG15" s="161" t="str">
        <f t="shared" si="65"/>
        <v>1.1.8.</v>
      </c>
      <c r="CH15" s="110">
        <v>0</v>
      </c>
      <c r="CI15" s="111">
        <v>0</v>
      </c>
      <c r="CJ15" s="271">
        <f t="shared" si="66"/>
        <v>0</v>
      </c>
      <c r="CK15" s="2"/>
      <c r="CM15" s="9"/>
      <c r="CN15" s="210" t="str">
        <f t="shared" si="39"/>
        <v/>
      </c>
      <c r="CO15" s="326" t="str">
        <f t="shared" si="67"/>
        <v/>
      </c>
      <c r="CP15" s="161" t="str">
        <f t="shared" si="68"/>
        <v>1.1.8.</v>
      </c>
      <c r="CQ15" s="110">
        <v>0</v>
      </c>
      <c r="CR15" s="111">
        <v>0</v>
      </c>
      <c r="CS15" s="271">
        <f t="shared" si="69"/>
        <v>0</v>
      </c>
      <c r="CT15" s="2"/>
      <c r="CV15" s="9"/>
      <c r="CW15" s="210" t="str">
        <f t="shared" si="40"/>
        <v/>
      </c>
      <c r="CX15" s="326" t="str">
        <f t="shared" si="70"/>
        <v/>
      </c>
      <c r="CY15" s="161" t="str">
        <f t="shared" si="71"/>
        <v>1.1.8.</v>
      </c>
      <c r="CZ15" s="110">
        <v>0</v>
      </c>
      <c r="DA15" s="111">
        <v>0</v>
      </c>
      <c r="DB15" s="271">
        <f t="shared" si="72"/>
        <v>0</v>
      </c>
      <c r="DC15" s="2"/>
      <c r="DE15" s="9"/>
      <c r="DF15" s="210" t="str">
        <f t="shared" si="41"/>
        <v/>
      </c>
      <c r="DG15" s="326" t="str">
        <f t="shared" si="73"/>
        <v/>
      </c>
      <c r="DH15" s="161" t="str">
        <f t="shared" si="74"/>
        <v>1.1.8.</v>
      </c>
      <c r="DI15" s="110">
        <v>0</v>
      </c>
      <c r="DJ15" s="111">
        <v>0</v>
      </c>
      <c r="DK15" s="271">
        <f t="shared" si="75"/>
        <v>0</v>
      </c>
      <c r="DL15" s="2"/>
      <c r="DN15" s="9"/>
      <c r="DO15" s="210" t="str">
        <f t="shared" si="42"/>
        <v/>
      </c>
      <c r="DP15" s="326" t="str">
        <f t="shared" si="76"/>
        <v/>
      </c>
      <c r="DQ15" s="161" t="str">
        <f t="shared" si="77"/>
        <v>1.1.8.</v>
      </c>
      <c r="DR15" s="110">
        <v>0</v>
      </c>
      <c r="DS15" s="111">
        <v>0</v>
      </c>
      <c r="DT15" s="271">
        <f t="shared" si="78"/>
        <v>0</v>
      </c>
      <c r="DU15" s="2"/>
      <c r="DW15" s="9"/>
      <c r="DX15" s="210" t="str">
        <f t="shared" si="43"/>
        <v/>
      </c>
      <c r="DY15" s="326" t="str">
        <f t="shared" si="79"/>
        <v/>
      </c>
      <c r="DZ15" s="161" t="str">
        <f t="shared" si="80"/>
        <v>1.1.8.</v>
      </c>
      <c r="EA15" s="110">
        <v>0</v>
      </c>
      <c r="EB15" s="111">
        <v>0</v>
      </c>
      <c r="EC15" s="271">
        <f t="shared" si="81"/>
        <v>0</v>
      </c>
      <c r="ED15" s="2"/>
      <c r="EF15" s="9"/>
      <c r="EG15" s="210" t="str">
        <f t="shared" si="44"/>
        <v/>
      </c>
      <c r="EH15" s="326" t="str">
        <f t="shared" si="82"/>
        <v/>
      </c>
      <c r="EI15" s="161" t="str">
        <f t="shared" si="83"/>
        <v>1.1.8.</v>
      </c>
      <c r="EJ15" s="110">
        <v>0</v>
      </c>
      <c r="EK15" s="111">
        <v>0</v>
      </c>
      <c r="EL15" s="271">
        <f t="shared" si="84"/>
        <v>0</v>
      </c>
      <c r="EM15" s="2"/>
      <c r="EO15" s="9"/>
      <c r="EP15" s="210" t="str">
        <f t="shared" si="45"/>
        <v/>
      </c>
      <c r="EQ15" s="326" t="str">
        <f t="shared" si="85"/>
        <v/>
      </c>
      <c r="ER15" s="161" t="str">
        <f t="shared" si="86"/>
        <v>1.1.8.</v>
      </c>
      <c r="ES15" s="110">
        <v>0</v>
      </c>
      <c r="ET15" s="111">
        <v>0</v>
      </c>
      <c r="EU15" s="271">
        <f t="shared" si="87"/>
        <v>0</v>
      </c>
      <c r="EV15" s="2"/>
      <c r="EX15" s="9"/>
      <c r="EY15" s="210" t="str">
        <f t="shared" si="46"/>
        <v/>
      </c>
      <c r="EZ15" s="326" t="str">
        <f t="shared" si="88"/>
        <v/>
      </c>
      <c r="FA15" s="161" t="str">
        <f t="shared" si="89"/>
        <v>1.1.8.</v>
      </c>
      <c r="FB15" s="110">
        <v>0</v>
      </c>
      <c r="FC15" s="111">
        <v>0</v>
      </c>
      <c r="FD15" s="271">
        <f t="shared" si="90"/>
        <v>0</v>
      </c>
      <c r="FE15" s="2"/>
      <c r="FG15" s="9"/>
      <c r="FH15" s="210" t="str">
        <f t="shared" si="47"/>
        <v/>
      </c>
      <c r="FI15" s="326" t="str">
        <f t="shared" si="91"/>
        <v/>
      </c>
      <c r="FJ15" s="161" t="str">
        <f t="shared" si="92"/>
        <v>1.1.8.</v>
      </c>
      <c r="FK15" s="110">
        <v>0</v>
      </c>
      <c r="FL15" s="111">
        <v>0</v>
      </c>
      <c r="FM15" s="271">
        <f t="shared" si="93"/>
        <v>0</v>
      </c>
      <c r="FN15" s="2"/>
      <c r="FP15" s="9"/>
      <c r="FQ15" s="210" t="str">
        <f t="shared" si="48"/>
        <v/>
      </c>
      <c r="FR15" s="326" t="str">
        <f t="shared" si="94"/>
        <v/>
      </c>
      <c r="FS15" s="161" t="str">
        <f t="shared" si="95"/>
        <v>1.1.8.</v>
      </c>
      <c r="FT15" s="110">
        <v>0</v>
      </c>
      <c r="FU15" s="111">
        <v>0</v>
      </c>
      <c r="FV15" s="271">
        <f t="shared" si="96"/>
        <v>0</v>
      </c>
      <c r="FW15" s="2"/>
      <c r="FY15" s="9"/>
      <c r="FZ15" s="210" t="str">
        <f t="shared" si="49"/>
        <v/>
      </c>
      <c r="GA15" s="326" t="str">
        <f t="shared" si="97"/>
        <v/>
      </c>
      <c r="GB15" s="161" t="str">
        <f t="shared" si="98"/>
        <v>1.1.8.</v>
      </c>
      <c r="GC15" s="110">
        <v>0</v>
      </c>
      <c r="GD15" s="111">
        <v>0</v>
      </c>
      <c r="GE15" s="271">
        <f t="shared" si="99"/>
        <v>0</v>
      </c>
      <c r="GF15" s="2"/>
      <c r="GH15" s="273">
        <f t="shared" si="117"/>
        <v>0</v>
      </c>
      <c r="GI15" s="354">
        <f t="shared" si="100"/>
        <v>0</v>
      </c>
      <c r="GK15" s="273">
        <f t="shared" si="101"/>
        <v>0</v>
      </c>
      <c r="GL15" s="354">
        <f t="shared" si="102"/>
        <v>0</v>
      </c>
    </row>
    <row r="16" spans="1:194" x14ac:dyDescent="0.25">
      <c r="A16" s="9"/>
      <c r="B16" s="80"/>
      <c r="C16" s="325"/>
      <c r="D16" s="161" t="s">
        <v>167</v>
      </c>
      <c r="E16" s="66"/>
      <c r="F16" s="67"/>
      <c r="G16" s="110">
        <v>0</v>
      </c>
      <c r="H16" s="111">
        <v>0</v>
      </c>
      <c r="I16" s="112">
        <f t="shared" si="103"/>
        <v>0</v>
      </c>
      <c r="J16" s="2"/>
      <c r="K16" s="56"/>
      <c r="L16" s="9"/>
      <c r="M16" s="210" t="str">
        <f t="shared" si="33"/>
        <v/>
      </c>
      <c r="N16" s="326" t="str">
        <f t="shared" si="50"/>
        <v/>
      </c>
      <c r="O16" s="161" t="str">
        <f t="shared" si="51"/>
        <v>1.1.9.</v>
      </c>
      <c r="P16" s="173"/>
      <c r="Q16" s="206"/>
      <c r="R16" s="2"/>
      <c r="T16" s="9"/>
      <c r="U16" s="210" t="str">
        <f t="shared" si="34"/>
        <v/>
      </c>
      <c r="V16" s="326" t="str">
        <f t="shared" si="52"/>
        <v/>
      </c>
      <c r="W16" s="161" t="str">
        <f t="shared" si="53"/>
        <v>1.1.9.</v>
      </c>
      <c r="X16" s="66"/>
      <c r="Y16" s="67"/>
      <c r="Z16" s="110">
        <v>0</v>
      </c>
      <c r="AA16" s="111">
        <v>0</v>
      </c>
      <c r="AB16" s="112">
        <f t="shared" si="104"/>
        <v>0</v>
      </c>
      <c r="AC16" s="301">
        <f t="shared" si="54"/>
        <v>0</v>
      </c>
      <c r="AD16" s="320">
        <f t="shared" si="105"/>
        <v>0</v>
      </c>
      <c r="AE16" s="271">
        <f t="shared" si="106"/>
        <v>0</v>
      </c>
      <c r="AF16" s="538"/>
      <c r="AG16" s="2"/>
      <c r="AI16" s="9"/>
      <c r="AJ16" s="210" t="str">
        <f t="shared" si="35"/>
        <v/>
      </c>
      <c r="AK16" s="326" t="str">
        <f t="shared" si="55"/>
        <v/>
      </c>
      <c r="AL16" s="161" t="str">
        <f t="shared" si="56"/>
        <v>1.1.9.</v>
      </c>
      <c r="AM16" s="66"/>
      <c r="AN16" s="67"/>
      <c r="AO16" s="110">
        <v>0</v>
      </c>
      <c r="AP16" s="111">
        <v>0</v>
      </c>
      <c r="AQ16" s="112">
        <f t="shared" si="107"/>
        <v>0</v>
      </c>
      <c r="AR16" s="301">
        <f t="shared" si="57"/>
        <v>0</v>
      </c>
      <c r="AS16" s="320">
        <f t="shared" si="108"/>
        <v>0</v>
      </c>
      <c r="AT16" s="271">
        <f t="shared" si="109"/>
        <v>0</v>
      </c>
      <c r="AU16" s="538"/>
      <c r="AV16" s="2"/>
      <c r="AX16" s="9"/>
      <c r="AY16" s="210" t="str">
        <f t="shared" si="36"/>
        <v/>
      </c>
      <c r="AZ16" s="326" t="str">
        <f t="shared" si="58"/>
        <v/>
      </c>
      <c r="BA16" s="161" t="str">
        <f t="shared" si="59"/>
        <v>1.1.9.</v>
      </c>
      <c r="BB16" s="66"/>
      <c r="BC16" s="67"/>
      <c r="BD16" s="110">
        <v>0</v>
      </c>
      <c r="BE16" s="111">
        <v>0</v>
      </c>
      <c r="BF16" s="112">
        <f t="shared" si="110"/>
        <v>0</v>
      </c>
      <c r="BG16" s="301">
        <f t="shared" si="118"/>
        <v>0</v>
      </c>
      <c r="BH16" s="320">
        <f t="shared" si="111"/>
        <v>0</v>
      </c>
      <c r="BI16" s="271">
        <f t="shared" si="112"/>
        <v>0</v>
      </c>
      <c r="BJ16" s="538"/>
      <c r="BK16" s="2"/>
      <c r="BM16" s="9"/>
      <c r="BN16" s="210" t="str">
        <f t="shared" si="37"/>
        <v/>
      </c>
      <c r="BO16" s="326" t="str">
        <f t="shared" si="61"/>
        <v/>
      </c>
      <c r="BP16" s="161" t="str">
        <f t="shared" si="62"/>
        <v>1.1.9.</v>
      </c>
      <c r="BQ16" s="66"/>
      <c r="BR16" s="67"/>
      <c r="BS16" s="110">
        <v>0</v>
      </c>
      <c r="BT16" s="111">
        <v>0</v>
      </c>
      <c r="BU16" s="112">
        <f t="shared" si="113"/>
        <v>0</v>
      </c>
      <c r="BV16" s="301">
        <f t="shared" si="119"/>
        <v>0</v>
      </c>
      <c r="BW16" s="320">
        <f t="shared" si="114"/>
        <v>0</v>
      </c>
      <c r="BX16" s="271">
        <f t="shared" si="115"/>
        <v>0</v>
      </c>
      <c r="BY16" s="538"/>
      <c r="BZ16" s="2"/>
      <c r="CB16" s="365">
        <f t="shared" si="116"/>
        <v>0</v>
      </c>
      <c r="CD16" s="9"/>
      <c r="CE16" s="210" t="str">
        <f t="shared" si="38"/>
        <v/>
      </c>
      <c r="CF16" s="326" t="str">
        <f t="shared" si="64"/>
        <v/>
      </c>
      <c r="CG16" s="161" t="str">
        <f t="shared" si="65"/>
        <v>1.1.9.</v>
      </c>
      <c r="CH16" s="110">
        <v>0</v>
      </c>
      <c r="CI16" s="111">
        <v>0</v>
      </c>
      <c r="CJ16" s="271">
        <f t="shared" si="66"/>
        <v>0</v>
      </c>
      <c r="CK16" s="2"/>
      <c r="CM16" s="9"/>
      <c r="CN16" s="210" t="str">
        <f t="shared" si="39"/>
        <v/>
      </c>
      <c r="CO16" s="326" t="str">
        <f t="shared" si="67"/>
        <v/>
      </c>
      <c r="CP16" s="161" t="str">
        <f t="shared" si="68"/>
        <v>1.1.9.</v>
      </c>
      <c r="CQ16" s="110">
        <v>0</v>
      </c>
      <c r="CR16" s="111">
        <v>0</v>
      </c>
      <c r="CS16" s="271">
        <f t="shared" si="69"/>
        <v>0</v>
      </c>
      <c r="CT16" s="2"/>
      <c r="CV16" s="9"/>
      <c r="CW16" s="210" t="str">
        <f t="shared" si="40"/>
        <v/>
      </c>
      <c r="CX16" s="326" t="str">
        <f t="shared" si="70"/>
        <v/>
      </c>
      <c r="CY16" s="161" t="str">
        <f t="shared" si="71"/>
        <v>1.1.9.</v>
      </c>
      <c r="CZ16" s="110">
        <v>0</v>
      </c>
      <c r="DA16" s="111">
        <v>0</v>
      </c>
      <c r="DB16" s="271">
        <f t="shared" si="72"/>
        <v>0</v>
      </c>
      <c r="DC16" s="2"/>
      <c r="DE16" s="9"/>
      <c r="DF16" s="210" t="str">
        <f t="shared" si="41"/>
        <v/>
      </c>
      <c r="DG16" s="326" t="str">
        <f t="shared" si="73"/>
        <v/>
      </c>
      <c r="DH16" s="161" t="str">
        <f t="shared" si="74"/>
        <v>1.1.9.</v>
      </c>
      <c r="DI16" s="110">
        <v>0</v>
      </c>
      <c r="DJ16" s="111">
        <v>0</v>
      </c>
      <c r="DK16" s="271">
        <f t="shared" si="75"/>
        <v>0</v>
      </c>
      <c r="DL16" s="2"/>
      <c r="DN16" s="9"/>
      <c r="DO16" s="210" t="str">
        <f t="shared" si="42"/>
        <v/>
      </c>
      <c r="DP16" s="326" t="str">
        <f t="shared" si="76"/>
        <v/>
      </c>
      <c r="DQ16" s="161" t="str">
        <f t="shared" si="77"/>
        <v>1.1.9.</v>
      </c>
      <c r="DR16" s="110">
        <v>0</v>
      </c>
      <c r="DS16" s="111">
        <v>0</v>
      </c>
      <c r="DT16" s="271">
        <f t="shared" si="78"/>
        <v>0</v>
      </c>
      <c r="DU16" s="2"/>
      <c r="DW16" s="9"/>
      <c r="DX16" s="210" t="str">
        <f t="shared" si="43"/>
        <v/>
      </c>
      <c r="DY16" s="326" t="str">
        <f t="shared" si="79"/>
        <v/>
      </c>
      <c r="DZ16" s="161" t="str">
        <f t="shared" si="80"/>
        <v>1.1.9.</v>
      </c>
      <c r="EA16" s="110">
        <v>0</v>
      </c>
      <c r="EB16" s="111">
        <v>0</v>
      </c>
      <c r="EC16" s="271">
        <f t="shared" si="81"/>
        <v>0</v>
      </c>
      <c r="ED16" s="2"/>
      <c r="EF16" s="9"/>
      <c r="EG16" s="210" t="str">
        <f t="shared" si="44"/>
        <v/>
      </c>
      <c r="EH16" s="326" t="str">
        <f t="shared" si="82"/>
        <v/>
      </c>
      <c r="EI16" s="161" t="str">
        <f t="shared" si="83"/>
        <v>1.1.9.</v>
      </c>
      <c r="EJ16" s="110">
        <v>0</v>
      </c>
      <c r="EK16" s="111">
        <v>0</v>
      </c>
      <c r="EL16" s="271">
        <f t="shared" si="84"/>
        <v>0</v>
      </c>
      <c r="EM16" s="2"/>
      <c r="EO16" s="9"/>
      <c r="EP16" s="210" t="str">
        <f t="shared" si="45"/>
        <v/>
      </c>
      <c r="EQ16" s="326" t="str">
        <f t="shared" si="85"/>
        <v/>
      </c>
      <c r="ER16" s="161" t="str">
        <f t="shared" si="86"/>
        <v>1.1.9.</v>
      </c>
      <c r="ES16" s="110">
        <v>0</v>
      </c>
      <c r="ET16" s="111">
        <v>0</v>
      </c>
      <c r="EU16" s="271">
        <f t="shared" si="87"/>
        <v>0</v>
      </c>
      <c r="EV16" s="2"/>
      <c r="EX16" s="9"/>
      <c r="EY16" s="210" t="str">
        <f t="shared" si="46"/>
        <v/>
      </c>
      <c r="EZ16" s="326" t="str">
        <f t="shared" si="88"/>
        <v/>
      </c>
      <c r="FA16" s="161" t="str">
        <f t="shared" si="89"/>
        <v>1.1.9.</v>
      </c>
      <c r="FB16" s="110">
        <v>0</v>
      </c>
      <c r="FC16" s="111">
        <v>0</v>
      </c>
      <c r="FD16" s="271">
        <f t="shared" si="90"/>
        <v>0</v>
      </c>
      <c r="FE16" s="2"/>
      <c r="FG16" s="9"/>
      <c r="FH16" s="210" t="str">
        <f t="shared" si="47"/>
        <v/>
      </c>
      <c r="FI16" s="326" t="str">
        <f t="shared" si="91"/>
        <v/>
      </c>
      <c r="FJ16" s="161" t="str">
        <f t="shared" si="92"/>
        <v>1.1.9.</v>
      </c>
      <c r="FK16" s="110">
        <v>0</v>
      </c>
      <c r="FL16" s="111">
        <v>0</v>
      </c>
      <c r="FM16" s="271">
        <f t="shared" si="93"/>
        <v>0</v>
      </c>
      <c r="FN16" s="2"/>
      <c r="FP16" s="9"/>
      <c r="FQ16" s="210" t="str">
        <f t="shared" si="48"/>
        <v/>
      </c>
      <c r="FR16" s="326" t="str">
        <f t="shared" si="94"/>
        <v/>
      </c>
      <c r="FS16" s="161" t="str">
        <f t="shared" si="95"/>
        <v>1.1.9.</v>
      </c>
      <c r="FT16" s="110">
        <v>0</v>
      </c>
      <c r="FU16" s="111">
        <v>0</v>
      </c>
      <c r="FV16" s="271">
        <f t="shared" si="96"/>
        <v>0</v>
      </c>
      <c r="FW16" s="2"/>
      <c r="FY16" s="9"/>
      <c r="FZ16" s="210" t="str">
        <f t="shared" si="49"/>
        <v/>
      </c>
      <c r="GA16" s="326" t="str">
        <f t="shared" si="97"/>
        <v/>
      </c>
      <c r="GB16" s="161" t="str">
        <f t="shared" si="98"/>
        <v>1.1.9.</v>
      </c>
      <c r="GC16" s="110">
        <v>0</v>
      </c>
      <c r="GD16" s="111">
        <v>0</v>
      </c>
      <c r="GE16" s="271">
        <f t="shared" si="99"/>
        <v>0</v>
      </c>
      <c r="GF16" s="2"/>
      <c r="GH16" s="273">
        <f t="shared" si="117"/>
        <v>0</v>
      </c>
      <c r="GI16" s="354">
        <f t="shared" si="100"/>
        <v>0</v>
      </c>
      <c r="GK16" s="273">
        <f t="shared" si="101"/>
        <v>0</v>
      </c>
      <c r="GL16" s="354">
        <f t="shared" si="102"/>
        <v>0</v>
      </c>
    </row>
    <row r="17" spans="1:194" x14ac:dyDescent="0.25">
      <c r="A17" s="9"/>
      <c r="B17" s="80"/>
      <c r="C17" s="325"/>
      <c r="D17" s="161" t="s">
        <v>168</v>
      </c>
      <c r="E17" s="66"/>
      <c r="F17" s="67"/>
      <c r="G17" s="317">
        <v>0</v>
      </c>
      <c r="H17" s="318">
        <v>0</v>
      </c>
      <c r="I17" s="271">
        <f t="shared" si="103"/>
        <v>0</v>
      </c>
      <c r="J17" s="2"/>
      <c r="K17" s="56"/>
      <c r="L17" s="9"/>
      <c r="M17" s="210" t="str">
        <f t="shared" si="33"/>
        <v/>
      </c>
      <c r="N17" s="326" t="str">
        <f t="shared" si="50"/>
        <v/>
      </c>
      <c r="O17" s="161" t="str">
        <f t="shared" si="51"/>
        <v>1.1.10.</v>
      </c>
      <c r="P17" s="173"/>
      <c r="Q17" s="206"/>
      <c r="R17" s="2"/>
      <c r="T17" s="9"/>
      <c r="U17" s="210" t="str">
        <f t="shared" si="34"/>
        <v/>
      </c>
      <c r="V17" s="326" t="str">
        <f t="shared" si="52"/>
        <v/>
      </c>
      <c r="W17" s="161" t="str">
        <f t="shared" si="53"/>
        <v>1.1.10.</v>
      </c>
      <c r="X17" s="66"/>
      <c r="Y17" s="67"/>
      <c r="Z17" s="110">
        <v>0</v>
      </c>
      <c r="AA17" s="111">
        <v>0</v>
      </c>
      <c r="AB17" s="112">
        <f t="shared" si="104"/>
        <v>0</v>
      </c>
      <c r="AC17" s="301">
        <f t="shared" si="54"/>
        <v>0</v>
      </c>
      <c r="AD17" s="320">
        <f t="shared" si="105"/>
        <v>0</v>
      </c>
      <c r="AE17" s="271">
        <f>Z17*AA17</f>
        <v>0</v>
      </c>
      <c r="AF17" s="538"/>
      <c r="AG17" s="2"/>
      <c r="AI17" s="9"/>
      <c r="AJ17" s="210" t="str">
        <f t="shared" si="35"/>
        <v/>
      </c>
      <c r="AK17" s="326" t="str">
        <f t="shared" si="55"/>
        <v/>
      </c>
      <c r="AL17" s="161" t="str">
        <f t="shared" si="56"/>
        <v>1.1.10.</v>
      </c>
      <c r="AM17" s="66"/>
      <c r="AN17" s="67"/>
      <c r="AO17" s="110">
        <v>0</v>
      </c>
      <c r="AP17" s="111">
        <v>0</v>
      </c>
      <c r="AQ17" s="112">
        <f t="shared" si="107"/>
        <v>0</v>
      </c>
      <c r="AR17" s="301">
        <f t="shared" si="57"/>
        <v>0</v>
      </c>
      <c r="AS17" s="320">
        <f t="shared" si="108"/>
        <v>0</v>
      </c>
      <c r="AT17" s="271">
        <f t="shared" si="109"/>
        <v>0</v>
      </c>
      <c r="AU17" s="538"/>
      <c r="AV17" s="2"/>
      <c r="AX17" s="9"/>
      <c r="AY17" s="210" t="str">
        <f t="shared" si="36"/>
        <v/>
      </c>
      <c r="AZ17" s="326" t="str">
        <f t="shared" si="58"/>
        <v/>
      </c>
      <c r="BA17" s="161" t="str">
        <f t="shared" si="59"/>
        <v>1.1.10.</v>
      </c>
      <c r="BB17" s="66"/>
      <c r="BC17" s="67"/>
      <c r="BD17" s="110">
        <v>0</v>
      </c>
      <c r="BE17" s="111">
        <v>0</v>
      </c>
      <c r="BF17" s="112">
        <f t="shared" si="110"/>
        <v>0</v>
      </c>
      <c r="BG17" s="301">
        <f t="shared" si="118"/>
        <v>0</v>
      </c>
      <c r="BH17" s="320">
        <f t="shared" si="111"/>
        <v>0</v>
      </c>
      <c r="BI17" s="271">
        <f t="shared" si="112"/>
        <v>0</v>
      </c>
      <c r="BJ17" s="538"/>
      <c r="BK17" s="2"/>
      <c r="BM17" s="9"/>
      <c r="BN17" s="210" t="str">
        <f t="shared" si="37"/>
        <v/>
      </c>
      <c r="BO17" s="326" t="str">
        <f t="shared" si="61"/>
        <v/>
      </c>
      <c r="BP17" s="161" t="str">
        <f t="shared" si="62"/>
        <v>1.1.10.</v>
      </c>
      <c r="BQ17" s="66"/>
      <c r="BR17" s="67"/>
      <c r="BS17" s="110">
        <v>0</v>
      </c>
      <c r="BT17" s="111">
        <v>0</v>
      </c>
      <c r="BU17" s="112">
        <f t="shared" si="113"/>
        <v>0</v>
      </c>
      <c r="BV17" s="301">
        <f t="shared" si="119"/>
        <v>0</v>
      </c>
      <c r="BW17" s="320">
        <f t="shared" si="114"/>
        <v>0</v>
      </c>
      <c r="BX17" s="271">
        <f t="shared" si="115"/>
        <v>0</v>
      </c>
      <c r="BY17" s="538"/>
      <c r="BZ17" s="2"/>
      <c r="CB17" s="365">
        <f t="shared" si="116"/>
        <v>0</v>
      </c>
      <c r="CD17" s="9"/>
      <c r="CE17" s="210" t="str">
        <f t="shared" si="38"/>
        <v/>
      </c>
      <c r="CF17" s="326" t="str">
        <f t="shared" si="64"/>
        <v/>
      </c>
      <c r="CG17" s="161" t="str">
        <f t="shared" si="65"/>
        <v>1.1.10.</v>
      </c>
      <c r="CH17" s="110">
        <v>0</v>
      </c>
      <c r="CI17" s="111">
        <v>0</v>
      </c>
      <c r="CJ17" s="271">
        <f t="shared" si="66"/>
        <v>0</v>
      </c>
      <c r="CK17" s="2"/>
      <c r="CM17" s="9"/>
      <c r="CN17" s="210" t="str">
        <f t="shared" si="39"/>
        <v/>
      </c>
      <c r="CO17" s="326" t="str">
        <f t="shared" si="67"/>
        <v/>
      </c>
      <c r="CP17" s="161" t="str">
        <f t="shared" si="68"/>
        <v>1.1.10.</v>
      </c>
      <c r="CQ17" s="110">
        <v>0</v>
      </c>
      <c r="CR17" s="111">
        <v>0</v>
      </c>
      <c r="CS17" s="271">
        <f t="shared" si="69"/>
        <v>0</v>
      </c>
      <c r="CT17" s="2"/>
      <c r="CV17" s="9"/>
      <c r="CW17" s="210" t="str">
        <f t="shared" si="40"/>
        <v/>
      </c>
      <c r="CX17" s="326" t="str">
        <f t="shared" si="70"/>
        <v/>
      </c>
      <c r="CY17" s="161" t="str">
        <f t="shared" si="71"/>
        <v>1.1.10.</v>
      </c>
      <c r="CZ17" s="110">
        <v>0</v>
      </c>
      <c r="DA17" s="111">
        <v>0</v>
      </c>
      <c r="DB17" s="271">
        <f t="shared" si="72"/>
        <v>0</v>
      </c>
      <c r="DC17" s="2"/>
      <c r="DE17" s="9"/>
      <c r="DF17" s="210" t="str">
        <f t="shared" si="41"/>
        <v/>
      </c>
      <c r="DG17" s="326" t="str">
        <f t="shared" si="73"/>
        <v/>
      </c>
      <c r="DH17" s="161" t="str">
        <f t="shared" si="74"/>
        <v>1.1.10.</v>
      </c>
      <c r="DI17" s="110">
        <v>0</v>
      </c>
      <c r="DJ17" s="111">
        <v>0</v>
      </c>
      <c r="DK17" s="271">
        <f t="shared" si="75"/>
        <v>0</v>
      </c>
      <c r="DL17" s="2"/>
      <c r="DN17" s="9"/>
      <c r="DO17" s="210" t="str">
        <f t="shared" si="42"/>
        <v/>
      </c>
      <c r="DP17" s="326" t="str">
        <f t="shared" si="76"/>
        <v/>
      </c>
      <c r="DQ17" s="161" t="str">
        <f t="shared" si="77"/>
        <v>1.1.10.</v>
      </c>
      <c r="DR17" s="110">
        <v>0</v>
      </c>
      <c r="DS17" s="111">
        <v>0</v>
      </c>
      <c r="DT17" s="271">
        <f t="shared" si="78"/>
        <v>0</v>
      </c>
      <c r="DU17" s="2"/>
      <c r="DW17" s="9"/>
      <c r="DX17" s="210" t="str">
        <f t="shared" si="43"/>
        <v/>
      </c>
      <c r="DY17" s="326" t="str">
        <f t="shared" si="79"/>
        <v/>
      </c>
      <c r="DZ17" s="161" t="str">
        <f t="shared" si="80"/>
        <v>1.1.10.</v>
      </c>
      <c r="EA17" s="110">
        <v>0</v>
      </c>
      <c r="EB17" s="111">
        <v>0</v>
      </c>
      <c r="EC17" s="271">
        <f t="shared" si="81"/>
        <v>0</v>
      </c>
      <c r="ED17" s="2"/>
      <c r="EF17" s="9"/>
      <c r="EG17" s="210" t="str">
        <f t="shared" si="44"/>
        <v/>
      </c>
      <c r="EH17" s="326" t="str">
        <f t="shared" si="82"/>
        <v/>
      </c>
      <c r="EI17" s="161" t="str">
        <f t="shared" si="83"/>
        <v>1.1.10.</v>
      </c>
      <c r="EJ17" s="110">
        <v>0</v>
      </c>
      <c r="EK17" s="111">
        <v>0</v>
      </c>
      <c r="EL17" s="271">
        <f t="shared" si="84"/>
        <v>0</v>
      </c>
      <c r="EM17" s="2"/>
      <c r="EO17" s="9"/>
      <c r="EP17" s="210" t="str">
        <f t="shared" si="45"/>
        <v/>
      </c>
      <c r="EQ17" s="326" t="str">
        <f t="shared" si="85"/>
        <v/>
      </c>
      <c r="ER17" s="161" t="str">
        <f t="shared" si="86"/>
        <v>1.1.10.</v>
      </c>
      <c r="ES17" s="110">
        <v>0</v>
      </c>
      <c r="ET17" s="111">
        <v>0</v>
      </c>
      <c r="EU17" s="271">
        <f t="shared" si="87"/>
        <v>0</v>
      </c>
      <c r="EV17" s="2"/>
      <c r="EX17" s="9"/>
      <c r="EY17" s="210" t="str">
        <f t="shared" si="46"/>
        <v/>
      </c>
      <c r="EZ17" s="326" t="str">
        <f t="shared" si="88"/>
        <v/>
      </c>
      <c r="FA17" s="161" t="str">
        <f t="shared" si="89"/>
        <v>1.1.10.</v>
      </c>
      <c r="FB17" s="110">
        <v>0</v>
      </c>
      <c r="FC17" s="111">
        <v>0</v>
      </c>
      <c r="FD17" s="271">
        <f t="shared" si="90"/>
        <v>0</v>
      </c>
      <c r="FE17" s="2"/>
      <c r="FG17" s="9"/>
      <c r="FH17" s="210" t="str">
        <f t="shared" si="47"/>
        <v/>
      </c>
      <c r="FI17" s="326" t="str">
        <f t="shared" si="91"/>
        <v/>
      </c>
      <c r="FJ17" s="161" t="str">
        <f t="shared" si="92"/>
        <v>1.1.10.</v>
      </c>
      <c r="FK17" s="110">
        <v>0</v>
      </c>
      <c r="FL17" s="111">
        <v>0</v>
      </c>
      <c r="FM17" s="271">
        <f t="shared" si="93"/>
        <v>0</v>
      </c>
      <c r="FN17" s="2"/>
      <c r="FP17" s="9"/>
      <c r="FQ17" s="210" t="str">
        <f t="shared" si="48"/>
        <v/>
      </c>
      <c r="FR17" s="326" t="str">
        <f t="shared" si="94"/>
        <v/>
      </c>
      <c r="FS17" s="161" t="str">
        <f t="shared" si="95"/>
        <v>1.1.10.</v>
      </c>
      <c r="FT17" s="110">
        <v>0</v>
      </c>
      <c r="FU17" s="111">
        <v>0</v>
      </c>
      <c r="FV17" s="271">
        <f t="shared" si="96"/>
        <v>0</v>
      </c>
      <c r="FW17" s="2"/>
      <c r="FY17" s="9"/>
      <c r="FZ17" s="210" t="str">
        <f t="shared" si="49"/>
        <v/>
      </c>
      <c r="GA17" s="326" t="str">
        <f t="shared" si="97"/>
        <v/>
      </c>
      <c r="GB17" s="161" t="str">
        <f t="shared" si="98"/>
        <v>1.1.10.</v>
      </c>
      <c r="GC17" s="110">
        <v>0</v>
      </c>
      <c r="GD17" s="111">
        <v>0</v>
      </c>
      <c r="GE17" s="271">
        <f t="shared" si="99"/>
        <v>0</v>
      </c>
      <c r="GF17" s="2"/>
      <c r="GH17" s="273">
        <f t="shared" si="117"/>
        <v>0</v>
      </c>
      <c r="GI17" s="354">
        <f t="shared" si="100"/>
        <v>0</v>
      </c>
      <c r="GK17" s="273">
        <f t="shared" si="101"/>
        <v>0</v>
      </c>
      <c r="GL17" s="354">
        <f t="shared" si="102"/>
        <v>0</v>
      </c>
    </row>
    <row r="18" spans="1:194" x14ac:dyDescent="0.25">
      <c r="A18" s="9"/>
      <c r="B18" s="89"/>
      <c r="C18" s="159" t="s">
        <v>110</v>
      </c>
      <c r="D18" s="157"/>
      <c r="E18" s="140" t="s">
        <v>15</v>
      </c>
      <c r="F18" s="141"/>
      <c r="G18" s="137"/>
      <c r="H18" s="137"/>
      <c r="I18" s="319">
        <f>SUM(I19:I28)</f>
        <v>0</v>
      </c>
      <c r="J18" s="2"/>
      <c r="K18" s="56"/>
      <c r="L18" s="9"/>
      <c r="M18" s="210" t="str">
        <f t="shared" si="33"/>
        <v/>
      </c>
      <c r="N18" s="159" t="str">
        <f t="shared" si="50"/>
        <v>1.2.</v>
      </c>
      <c r="O18" s="159" t="str">
        <f t="shared" si="51"/>
        <v/>
      </c>
      <c r="P18" s="208"/>
      <c r="Q18" s="189"/>
      <c r="R18" s="2"/>
      <c r="T18" s="9"/>
      <c r="U18" s="210" t="str">
        <f t="shared" si="34"/>
        <v/>
      </c>
      <c r="V18" s="159" t="str">
        <f t="shared" si="52"/>
        <v>1.2.</v>
      </c>
      <c r="W18" s="159" t="str">
        <f t="shared" si="53"/>
        <v/>
      </c>
      <c r="X18" s="140" t="s">
        <v>15</v>
      </c>
      <c r="Y18" s="141"/>
      <c r="Z18" s="142"/>
      <c r="AA18" s="143"/>
      <c r="AB18" s="319">
        <f t="shared" si="104"/>
        <v>0</v>
      </c>
      <c r="AC18" s="143">
        <f t="shared" si="54"/>
        <v>0</v>
      </c>
      <c r="AD18" s="283"/>
      <c r="AE18" s="283">
        <f>SUM(AE19:AE28)</f>
        <v>0</v>
      </c>
      <c r="AF18" s="144"/>
      <c r="AG18" s="2"/>
      <c r="AI18" s="9"/>
      <c r="AJ18" s="210" t="str">
        <f t="shared" si="35"/>
        <v/>
      </c>
      <c r="AK18" s="159" t="str">
        <f t="shared" si="55"/>
        <v>1.2.</v>
      </c>
      <c r="AL18" s="159" t="str">
        <f t="shared" si="56"/>
        <v/>
      </c>
      <c r="AM18" s="140" t="s">
        <v>15</v>
      </c>
      <c r="AN18" s="141"/>
      <c r="AO18" s="142"/>
      <c r="AP18" s="143"/>
      <c r="AQ18" s="319">
        <f t="shared" si="107"/>
        <v>0</v>
      </c>
      <c r="AR18" s="143">
        <f t="shared" si="57"/>
        <v>0</v>
      </c>
      <c r="AS18" s="283"/>
      <c r="AT18" s="283">
        <f>SUM(AT19:AT28)</f>
        <v>0</v>
      </c>
      <c r="AU18" s="144"/>
      <c r="AV18" s="2"/>
      <c r="AX18" s="9"/>
      <c r="AY18" s="210" t="str">
        <f t="shared" si="36"/>
        <v/>
      </c>
      <c r="AZ18" s="159" t="str">
        <f t="shared" si="58"/>
        <v>1.2.</v>
      </c>
      <c r="BA18" s="159" t="str">
        <f t="shared" si="59"/>
        <v/>
      </c>
      <c r="BB18" s="140" t="s">
        <v>15</v>
      </c>
      <c r="BC18" s="141"/>
      <c r="BD18" s="142"/>
      <c r="BE18" s="143"/>
      <c r="BF18" s="319">
        <f t="shared" si="110"/>
        <v>0</v>
      </c>
      <c r="BG18" s="143">
        <f t="shared" si="118"/>
        <v>0</v>
      </c>
      <c r="BH18" s="283"/>
      <c r="BI18" s="283">
        <f>SUM(BI19:BI28)</f>
        <v>0</v>
      </c>
      <c r="BJ18" s="144"/>
      <c r="BK18" s="2"/>
      <c r="BM18" s="9"/>
      <c r="BN18" s="210" t="str">
        <f t="shared" si="37"/>
        <v/>
      </c>
      <c r="BO18" s="159" t="str">
        <f t="shared" si="61"/>
        <v>1.2.</v>
      </c>
      <c r="BP18" s="159" t="str">
        <f t="shared" si="62"/>
        <v/>
      </c>
      <c r="BQ18" s="140" t="s">
        <v>15</v>
      </c>
      <c r="BR18" s="141"/>
      <c r="BS18" s="142"/>
      <c r="BT18" s="143"/>
      <c r="BU18" s="319">
        <f t="shared" si="113"/>
        <v>0</v>
      </c>
      <c r="BV18" s="143">
        <f t="shared" si="119"/>
        <v>0</v>
      </c>
      <c r="BW18" s="283"/>
      <c r="BX18" s="283">
        <f>SUM(BX19:BX28)</f>
        <v>0</v>
      </c>
      <c r="BY18" s="144"/>
      <c r="BZ18" s="2"/>
      <c r="CB18" s="364">
        <f>SUM(CB19:CB28)</f>
        <v>0</v>
      </c>
      <c r="CD18" s="9"/>
      <c r="CE18" s="210" t="str">
        <f t="shared" si="38"/>
        <v/>
      </c>
      <c r="CF18" s="159" t="str">
        <f t="shared" si="64"/>
        <v>1.2.</v>
      </c>
      <c r="CG18" s="159" t="str">
        <f t="shared" si="65"/>
        <v/>
      </c>
      <c r="CH18" s="142"/>
      <c r="CI18" s="143"/>
      <c r="CJ18" s="283">
        <f t="shared" si="66"/>
        <v>0</v>
      </c>
      <c r="CK18" s="2"/>
      <c r="CM18" s="9"/>
      <c r="CN18" s="210" t="str">
        <f t="shared" si="39"/>
        <v/>
      </c>
      <c r="CO18" s="159" t="str">
        <f t="shared" si="67"/>
        <v>1.2.</v>
      </c>
      <c r="CP18" s="159" t="str">
        <f t="shared" si="68"/>
        <v/>
      </c>
      <c r="CQ18" s="142"/>
      <c r="CR18" s="143"/>
      <c r="CS18" s="283">
        <f t="shared" si="69"/>
        <v>0</v>
      </c>
      <c r="CT18" s="2"/>
      <c r="CV18" s="9"/>
      <c r="CW18" s="210" t="str">
        <f t="shared" si="40"/>
        <v/>
      </c>
      <c r="CX18" s="159" t="str">
        <f t="shared" si="70"/>
        <v>1.2.</v>
      </c>
      <c r="CY18" s="159" t="str">
        <f t="shared" si="71"/>
        <v/>
      </c>
      <c r="CZ18" s="142"/>
      <c r="DA18" s="143"/>
      <c r="DB18" s="283">
        <f t="shared" si="72"/>
        <v>0</v>
      </c>
      <c r="DC18" s="2"/>
      <c r="DE18" s="9"/>
      <c r="DF18" s="210" t="str">
        <f t="shared" si="41"/>
        <v/>
      </c>
      <c r="DG18" s="159" t="str">
        <f t="shared" si="73"/>
        <v>1.2.</v>
      </c>
      <c r="DH18" s="159" t="str">
        <f t="shared" si="74"/>
        <v/>
      </c>
      <c r="DI18" s="142"/>
      <c r="DJ18" s="143"/>
      <c r="DK18" s="283">
        <f t="shared" si="75"/>
        <v>0</v>
      </c>
      <c r="DL18" s="2"/>
      <c r="DN18" s="9"/>
      <c r="DO18" s="210" t="str">
        <f t="shared" si="42"/>
        <v/>
      </c>
      <c r="DP18" s="159" t="str">
        <f t="shared" si="76"/>
        <v>1.2.</v>
      </c>
      <c r="DQ18" s="159" t="str">
        <f t="shared" si="77"/>
        <v/>
      </c>
      <c r="DR18" s="142"/>
      <c r="DS18" s="143"/>
      <c r="DT18" s="283">
        <f t="shared" si="78"/>
        <v>0</v>
      </c>
      <c r="DU18" s="2"/>
      <c r="DW18" s="9"/>
      <c r="DX18" s="210" t="str">
        <f t="shared" si="43"/>
        <v/>
      </c>
      <c r="DY18" s="159" t="str">
        <f t="shared" si="79"/>
        <v>1.2.</v>
      </c>
      <c r="DZ18" s="159" t="str">
        <f t="shared" si="80"/>
        <v/>
      </c>
      <c r="EA18" s="142"/>
      <c r="EB18" s="143"/>
      <c r="EC18" s="283">
        <f t="shared" si="81"/>
        <v>0</v>
      </c>
      <c r="ED18" s="2"/>
      <c r="EF18" s="9"/>
      <c r="EG18" s="210" t="str">
        <f t="shared" si="44"/>
        <v/>
      </c>
      <c r="EH18" s="159" t="str">
        <f t="shared" si="82"/>
        <v>1.2.</v>
      </c>
      <c r="EI18" s="159" t="str">
        <f t="shared" si="83"/>
        <v/>
      </c>
      <c r="EJ18" s="142"/>
      <c r="EK18" s="143"/>
      <c r="EL18" s="283">
        <f t="shared" si="84"/>
        <v>0</v>
      </c>
      <c r="EM18" s="2"/>
      <c r="EO18" s="9"/>
      <c r="EP18" s="210" t="str">
        <f t="shared" si="45"/>
        <v/>
      </c>
      <c r="EQ18" s="159" t="str">
        <f t="shared" si="85"/>
        <v>1.2.</v>
      </c>
      <c r="ER18" s="159" t="str">
        <f t="shared" si="86"/>
        <v/>
      </c>
      <c r="ES18" s="142"/>
      <c r="ET18" s="143"/>
      <c r="EU18" s="283">
        <f t="shared" si="87"/>
        <v>0</v>
      </c>
      <c r="EV18" s="2"/>
      <c r="EX18" s="9"/>
      <c r="EY18" s="210" t="str">
        <f t="shared" si="46"/>
        <v/>
      </c>
      <c r="EZ18" s="159" t="str">
        <f t="shared" si="88"/>
        <v>1.2.</v>
      </c>
      <c r="FA18" s="159" t="str">
        <f t="shared" si="89"/>
        <v/>
      </c>
      <c r="FB18" s="142"/>
      <c r="FC18" s="143"/>
      <c r="FD18" s="283">
        <f t="shared" si="90"/>
        <v>0</v>
      </c>
      <c r="FE18" s="2"/>
      <c r="FG18" s="9"/>
      <c r="FH18" s="210" t="str">
        <f t="shared" si="47"/>
        <v/>
      </c>
      <c r="FI18" s="159" t="str">
        <f t="shared" si="91"/>
        <v>1.2.</v>
      </c>
      <c r="FJ18" s="159" t="str">
        <f t="shared" si="92"/>
        <v/>
      </c>
      <c r="FK18" s="142"/>
      <c r="FL18" s="143"/>
      <c r="FM18" s="283">
        <f t="shared" si="93"/>
        <v>0</v>
      </c>
      <c r="FN18" s="2"/>
      <c r="FP18" s="9"/>
      <c r="FQ18" s="210" t="str">
        <f t="shared" si="48"/>
        <v/>
      </c>
      <c r="FR18" s="159" t="str">
        <f t="shared" si="94"/>
        <v>1.2.</v>
      </c>
      <c r="FS18" s="159" t="str">
        <f t="shared" si="95"/>
        <v/>
      </c>
      <c r="FT18" s="142"/>
      <c r="FU18" s="143"/>
      <c r="FV18" s="283">
        <f t="shared" si="96"/>
        <v>0</v>
      </c>
      <c r="FW18" s="2"/>
      <c r="FY18" s="9"/>
      <c r="FZ18" s="210" t="str">
        <f t="shared" si="49"/>
        <v/>
      </c>
      <c r="GA18" s="159" t="str">
        <f t="shared" si="97"/>
        <v>1.2.</v>
      </c>
      <c r="GB18" s="159" t="str">
        <f t="shared" si="98"/>
        <v/>
      </c>
      <c r="GC18" s="142"/>
      <c r="GD18" s="143"/>
      <c r="GE18" s="283">
        <f t="shared" si="99"/>
        <v>0</v>
      </c>
      <c r="GF18" s="2"/>
      <c r="GH18" s="319">
        <f>SUM(GH19:GH28)</f>
        <v>0</v>
      </c>
      <c r="GI18" s="353">
        <f t="shared" si="100"/>
        <v>0</v>
      </c>
      <c r="GK18" s="319">
        <f>SUM(GK19:GK28)</f>
        <v>0</v>
      </c>
      <c r="GL18" s="353">
        <f t="shared" si="102"/>
        <v>0</v>
      </c>
    </row>
    <row r="19" spans="1:194" x14ac:dyDescent="0.25">
      <c r="A19" s="9"/>
      <c r="B19" s="154"/>
      <c r="C19" s="324"/>
      <c r="D19" s="162" t="s">
        <v>100</v>
      </c>
      <c r="E19" s="66"/>
      <c r="F19" s="67"/>
      <c r="G19" s="110">
        <v>0</v>
      </c>
      <c r="H19" s="111">
        <v>0</v>
      </c>
      <c r="I19" s="112">
        <f t="shared" ref="I19" si="120">G19*H19</f>
        <v>0</v>
      </c>
      <c r="J19" s="2"/>
      <c r="K19" s="56"/>
      <c r="L19" s="9"/>
      <c r="M19" s="315" t="str">
        <f t="shared" si="33"/>
        <v/>
      </c>
      <c r="N19" s="217" t="str">
        <f t="shared" si="50"/>
        <v/>
      </c>
      <c r="O19" s="161" t="str">
        <f t="shared" si="51"/>
        <v>1.2.1.</v>
      </c>
      <c r="P19" s="224"/>
      <c r="Q19" s="206"/>
      <c r="R19" s="2"/>
      <c r="T19" s="9"/>
      <c r="U19" s="315" t="str">
        <f t="shared" si="34"/>
        <v/>
      </c>
      <c r="V19" s="217" t="str">
        <f t="shared" si="52"/>
        <v/>
      </c>
      <c r="W19" s="161" t="str">
        <f t="shared" si="53"/>
        <v>1.2.1.</v>
      </c>
      <c r="X19" s="66"/>
      <c r="Y19" s="67"/>
      <c r="Z19" s="110">
        <v>0</v>
      </c>
      <c r="AA19" s="111">
        <v>0</v>
      </c>
      <c r="AB19" s="112">
        <f t="shared" si="104"/>
        <v>0</v>
      </c>
      <c r="AC19" s="301">
        <f t="shared" si="54"/>
        <v>0</v>
      </c>
      <c r="AD19" s="288">
        <f t="shared" si="105"/>
        <v>0</v>
      </c>
      <c r="AE19" s="271">
        <f t="shared" si="106"/>
        <v>0</v>
      </c>
      <c r="AF19" s="456"/>
      <c r="AG19" s="2"/>
      <c r="AI19" s="9"/>
      <c r="AJ19" s="315" t="str">
        <f t="shared" si="35"/>
        <v/>
      </c>
      <c r="AK19" s="217" t="str">
        <f t="shared" si="55"/>
        <v/>
      </c>
      <c r="AL19" s="161" t="str">
        <f t="shared" si="56"/>
        <v>1.2.1.</v>
      </c>
      <c r="AM19" s="66"/>
      <c r="AN19" s="67"/>
      <c r="AO19" s="110">
        <v>0</v>
      </c>
      <c r="AP19" s="111">
        <v>0</v>
      </c>
      <c r="AQ19" s="112">
        <f t="shared" si="107"/>
        <v>0</v>
      </c>
      <c r="AR19" s="301">
        <f t="shared" si="57"/>
        <v>0</v>
      </c>
      <c r="AS19" s="288">
        <f t="shared" ref="AS19:AS28" si="121">IF(AT19=0,0,IFERROR(((AT19-AQ19)/AQ19)*100,""))</f>
        <v>0</v>
      </c>
      <c r="AT19" s="271">
        <f t="shared" si="109"/>
        <v>0</v>
      </c>
      <c r="AU19" s="456"/>
      <c r="AV19" s="2"/>
      <c r="AX19" s="9"/>
      <c r="AY19" s="315" t="str">
        <f t="shared" si="36"/>
        <v/>
      </c>
      <c r="AZ19" s="217" t="str">
        <f t="shared" si="58"/>
        <v/>
      </c>
      <c r="BA19" s="161" t="str">
        <f t="shared" si="59"/>
        <v>1.2.1.</v>
      </c>
      <c r="BB19" s="66"/>
      <c r="BC19" s="67"/>
      <c r="BD19" s="110">
        <v>0</v>
      </c>
      <c r="BE19" s="111">
        <v>0</v>
      </c>
      <c r="BF19" s="112">
        <f t="shared" si="110"/>
        <v>0</v>
      </c>
      <c r="BG19" s="301">
        <f t="shared" si="118"/>
        <v>0</v>
      </c>
      <c r="BH19" s="288">
        <f t="shared" ref="BH19:BH28" si="122">IF(BI19=0,0,IFERROR(((BI19-BF19)/BF19)*100,""))</f>
        <v>0</v>
      </c>
      <c r="BI19" s="271">
        <f t="shared" ref="BI19:BI28" si="123">BD19*BE19</f>
        <v>0</v>
      </c>
      <c r="BJ19" s="456"/>
      <c r="BK19" s="2"/>
      <c r="BM19" s="9"/>
      <c r="BN19" s="315" t="str">
        <f t="shared" si="37"/>
        <v/>
      </c>
      <c r="BO19" s="217" t="str">
        <f t="shared" si="61"/>
        <v/>
      </c>
      <c r="BP19" s="161" t="str">
        <f t="shared" si="62"/>
        <v>1.2.1.</v>
      </c>
      <c r="BQ19" s="66"/>
      <c r="BR19" s="67"/>
      <c r="BS19" s="110">
        <v>0</v>
      </c>
      <c r="BT19" s="111">
        <v>0</v>
      </c>
      <c r="BU19" s="112">
        <f t="shared" si="113"/>
        <v>0</v>
      </c>
      <c r="BV19" s="301">
        <f t="shared" si="119"/>
        <v>0</v>
      </c>
      <c r="BW19" s="288">
        <f t="shared" ref="BW19:BW28" si="124">IF(BX19=0,0,IFERROR(((BX19-BU19)/BU19)*100,""))</f>
        <v>0</v>
      </c>
      <c r="BX19" s="271">
        <f t="shared" ref="BX19:BX28" si="125">BS19*BT19</f>
        <v>0</v>
      </c>
      <c r="BY19" s="456"/>
      <c r="BZ19" s="2"/>
      <c r="CB19" s="365">
        <f>IF(BX19=0,IF(BI19=0,IF(AT19=0,IF(AE19=0,I19,AE19),AT19),BI19),BX19)</f>
        <v>0</v>
      </c>
      <c r="CD19" s="9"/>
      <c r="CE19" s="315" t="str">
        <f t="shared" si="38"/>
        <v/>
      </c>
      <c r="CF19" s="217" t="str">
        <f t="shared" si="64"/>
        <v/>
      </c>
      <c r="CG19" s="161" t="str">
        <f t="shared" si="65"/>
        <v>1.2.1.</v>
      </c>
      <c r="CH19" s="110">
        <v>0</v>
      </c>
      <c r="CI19" s="111">
        <v>0</v>
      </c>
      <c r="CJ19" s="271">
        <f t="shared" si="66"/>
        <v>0</v>
      </c>
      <c r="CK19" s="2"/>
      <c r="CM19" s="9"/>
      <c r="CN19" s="315" t="str">
        <f t="shared" si="39"/>
        <v/>
      </c>
      <c r="CO19" s="217" t="str">
        <f t="shared" si="67"/>
        <v/>
      </c>
      <c r="CP19" s="161" t="str">
        <f t="shared" si="68"/>
        <v>1.2.1.</v>
      </c>
      <c r="CQ19" s="110">
        <v>0</v>
      </c>
      <c r="CR19" s="111">
        <v>0</v>
      </c>
      <c r="CS19" s="271">
        <f t="shared" si="69"/>
        <v>0</v>
      </c>
      <c r="CT19" s="2"/>
      <c r="CV19" s="9"/>
      <c r="CW19" s="315" t="str">
        <f t="shared" si="40"/>
        <v/>
      </c>
      <c r="CX19" s="217" t="str">
        <f t="shared" si="70"/>
        <v/>
      </c>
      <c r="CY19" s="161" t="str">
        <f t="shared" si="71"/>
        <v>1.2.1.</v>
      </c>
      <c r="CZ19" s="110">
        <v>0</v>
      </c>
      <c r="DA19" s="111">
        <v>0</v>
      </c>
      <c r="DB19" s="271">
        <f t="shared" si="72"/>
        <v>0</v>
      </c>
      <c r="DC19" s="2"/>
      <c r="DE19" s="9"/>
      <c r="DF19" s="315" t="str">
        <f t="shared" si="41"/>
        <v/>
      </c>
      <c r="DG19" s="217" t="str">
        <f t="shared" si="73"/>
        <v/>
      </c>
      <c r="DH19" s="161" t="str">
        <f t="shared" si="74"/>
        <v>1.2.1.</v>
      </c>
      <c r="DI19" s="110">
        <v>0</v>
      </c>
      <c r="DJ19" s="111">
        <v>0</v>
      </c>
      <c r="DK19" s="271">
        <f t="shared" si="75"/>
        <v>0</v>
      </c>
      <c r="DL19" s="2"/>
      <c r="DN19" s="9"/>
      <c r="DO19" s="315" t="str">
        <f t="shared" si="42"/>
        <v/>
      </c>
      <c r="DP19" s="217" t="str">
        <f t="shared" si="76"/>
        <v/>
      </c>
      <c r="DQ19" s="161" t="str">
        <f t="shared" si="77"/>
        <v>1.2.1.</v>
      </c>
      <c r="DR19" s="110">
        <v>0</v>
      </c>
      <c r="DS19" s="111">
        <v>0</v>
      </c>
      <c r="DT19" s="271">
        <f t="shared" si="78"/>
        <v>0</v>
      </c>
      <c r="DU19" s="2"/>
      <c r="DW19" s="9"/>
      <c r="DX19" s="315" t="str">
        <f t="shared" si="43"/>
        <v/>
      </c>
      <c r="DY19" s="217" t="str">
        <f t="shared" si="79"/>
        <v/>
      </c>
      <c r="DZ19" s="161" t="str">
        <f t="shared" si="80"/>
        <v>1.2.1.</v>
      </c>
      <c r="EA19" s="110">
        <v>0</v>
      </c>
      <c r="EB19" s="111">
        <v>0</v>
      </c>
      <c r="EC19" s="271">
        <f t="shared" si="81"/>
        <v>0</v>
      </c>
      <c r="ED19" s="2"/>
      <c r="EF19" s="9"/>
      <c r="EG19" s="315" t="str">
        <f t="shared" si="44"/>
        <v/>
      </c>
      <c r="EH19" s="217" t="str">
        <f t="shared" si="82"/>
        <v/>
      </c>
      <c r="EI19" s="161" t="str">
        <f t="shared" si="83"/>
        <v>1.2.1.</v>
      </c>
      <c r="EJ19" s="110">
        <v>0</v>
      </c>
      <c r="EK19" s="111">
        <v>0</v>
      </c>
      <c r="EL19" s="271">
        <f t="shared" si="84"/>
        <v>0</v>
      </c>
      <c r="EM19" s="2"/>
      <c r="EO19" s="9"/>
      <c r="EP19" s="315" t="str">
        <f t="shared" si="45"/>
        <v/>
      </c>
      <c r="EQ19" s="217" t="str">
        <f t="shared" si="85"/>
        <v/>
      </c>
      <c r="ER19" s="161" t="str">
        <f t="shared" si="86"/>
        <v>1.2.1.</v>
      </c>
      <c r="ES19" s="110">
        <v>0</v>
      </c>
      <c r="ET19" s="111">
        <v>0</v>
      </c>
      <c r="EU19" s="271">
        <f t="shared" si="87"/>
        <v>0</v>
      </c>
      <c r="EV19" s="2"/>
      <c r="EX19" s="9"/>
      <c r="EY19" s="315" t="str">
        <f t="shared" si="46"/>
        <v/>
      </c>
      <c r="EZ19" s="217" t="str">
        <f t="shared" si="88"/>
        <v/>
      </c>
      <c r="FA19" s="161" t="str">
        <f t="shared" si="89"/>
        <v>1.2.1.</v>
      </c>
      <c r="FB19" s="110">
        <v>0</v>
      </c>
      <c r="FC19" s="111">
        <v>0</v>
      </c>
      <c r="FD19" s="271">
        <f t="shared" si="90"/>
        <v>0</v>
      </c>
      <c r="FE19" s="2"/>
      <c r="FG19" s="9"/>
      <c r="FH19" s="315" t="str">
        <f t="shared" si="47"/>
        <v/>
      </c>
      <c r="FI19" s="217" t="str">
        <f t="shared" si="91"/>
        <v/>
      </c>
      <c r="FJ19" s="161" t="str">
        <f t="shared" si="92"/>
        <v>1.2.1.</v>
      </c>
      <c r="FK19" s="110">
        <v>0</v>
      </c>
      <c r="FL19" s="111">
        <v>0</v>
      </c>
      <c r="FM19" s="271">
        <f t="shared" si="93"/>
        <v>0</v>
      </c>
      <c r="FN19" s="2"/>
      <c r="FP19" s="9"/>
      <c r="FQ19" s="315" t="str">
        <f t="shared" si="48"/>
        <v/>
      </c>
      <c r="FR19" s="217" t="str">
        <f t="shared" si="94"/>
        <v/>
      </c>
      <c r="FS19" s="161" t="str">
        <f t="shared" si="95"/>
        <v>1.2.1.</v>
      </c>
      <c r="FT19" s="110">
        <v>0</v>
      </c>
      <c r="FU19" s="111">
        <v>0</v>
      </c>
      <c r="FV19" s="271">
        <f t="shared" si="96"/>
        <v>0</v>
      </c>
      <c r="FW19" s="2"/>
      <c r="FY19" s="9"/>
      <c r="FZ19" s="315" t="str">
        <f t="shared" si="49"/>
        <v/>
      </c>
      <c r="GA19" s="217" t="str">
        <f t="shared" si="97"/>
        <v/>
      </c>
      <c r="GB19" s="161" t="str">
        <f t="shared" si="98"/>
        <v>1.2.1.</v>
      </c>
      <c r="GC19" s="110">
        <v>0</v>
      </c>
      <c r="GD19" s="111">
        <v>0</v>
      </c>
      <c r="GE19" s="271">
        <f t="shared" si="99"/>
        <v>0</v>
      </c>
      <c r="GF19" s="2"/>
      <c r="GH19" s="273">
        <f>CJ19+CS19+DB19+DK19+DT19+EC19+EL19+EU19+FD19+FM19+FV19+GE19</f>
        <v>0</v>
      </c>
      <c r="GI19" s="354">
        <f t="shared" si="100"/>
        <v>0</v>
      </c>
      <c r="GK19" s="273">
        <f t="shared" ref="GK19:GK28" si="126">CB19-GH19</f>
        <v>0</v>
      </c>
      <c r="GL19" s="354">
        <f t="shared" si="102"/>
        <v>0</v>
      </c>
    </row>
    <row r="20" spans="1:194" x14ac:dyDescent="0.25">
      <c r="A20" s="9"/>
      <c r="B20" s="314"/>
      <c r="C20" s="325"/>
      <c r="D20" s="162" t="s">
        <v>169</v>
      </c>
      <c r="E20" s="66"/>
      <c r="F20" s="67"/>
      <c r="G20" s="110">
        <v>0</v>
      </c>
      <c r="H20" s="111">
        <v>0</v>
      </c>
      <c r="I20" s="112">
        <f t="shared" ref="I20:I28" si="127">G20*H20</f>
        <v>0</v>
      </c>
      <c r="J20" s="2"/>
      <c r="K20" s="56"/>
      <c r="L20" s="9"/>
      <c r="M20" s="315" t="str">
        <f t="shared" si="33"/>
        <v/>
      </c>
      <c r="N20" s="326" t="str">
        <f t="shared" si="50"/>
        <v/>
      </c>
      <c r="O20" s="161" t="str">
        <f t="shared" si="51"/>
        <v>1.2.2.</v>
      </c>
      <c r="P20" s="316"/>
      <c r="Q20" s="206"/>
      <c r="R20" s="2"/>
      <c r="T20" s="9"/>
      <c r="U20" s="315" t="str">
        <f t="shared" si="34"/>
        <v/>
      </c>
      <c r="V20" s="326" t="str">
        <f t="shared" si="52"/>
        <v/>
      </c>
      <c r="W20" s="161" t="str">
        <f t="shared" si="53"/>
        <v>1.2.2.</v>
      </c>
      <c r="X20" s="66"/>
      <c r="Y20" s="67"/>
      <c r="Z20" s="110">
        <v>0</v>
      </c>
      <c r="AA20" s="111">
        <v>0</v>
      </c>
      <c r="AB20" s="112">
        <f t="shared" si="104"/>
        <v>0</v>
      </c>
      <c r="AC20" s="301">
        <f t="shared" si="54"/>
        <v>0</v>
      </c>
      <c r="AD20" s="288">
        <f t="shared" si="105"/>
        <v>0</v>
      </c>
      <c r="AE20" s="271">
        <f t="shared" si="106"/>
        <v>0</v>
      </c>
      <c r="AF20" s="456"/>
      <c r="AG20" s="2"/>
      <c r="AI20" s="9"/>
      <c r="AJ20" s="315" t="str">
        <f t="shared" si="35"/>
        <v/>
      </c>
      <c r="AK20" s="326" t="str">
        <f t="shared" si="55"/>
        <v/>
      </c>
      <c r="AL20" s="161" t="str">
        <f t="shared" si="56"/>
        <v>1.2.2.</v>
      </c>
      <c r="AM20" s="66"/>
      <c r="AN20" s="67"/>
      <c r="AO20" s="110">
        <v>0</v>
      </c>
      <c r="AP20" s="111">
        <v>0</v>
      </c>
      <c r="AQ20" s="112">
        <f t="shared" si="107"/>
        <v>0</v>
      </c>
      <c r="AR20" s="301">
        <f t="shared" si="57"/>
        <v>0</v>
      </c>
      <c r="AS20" s="288">
        <f t="shared" si="121"/>
        <v>0</v>
      </c>
      <c r="AT20" s="271">
        <f t="shared" si="109"/>
        <v>0</v>
      </c>
      <c r="AU20" s="456"/>
      <c r="AV20" s="2"/>
      <c r="AX20" s="9"/>
      <c r="AY20" s="315" t="str">
        <f t="shared" si="36"/>
        <v/>
      </c>
      <c r="AZ20" s="326" t="str">
        <f t="shared" si="58"/>
        <v/>
      </c>
      <c r="BA20" s="161" t="str">
        <f t="shared" si="59"/>
        <v>1.2.2.</v>
      </c>
      <c r="BB20" s="66"/>
      <c r="BC20" s="67"/>
      <c r="BD20" s="110">
        <v>0</v>
      </c>
      <c r="BE20" s="111">
        <v>0</v>
      </c>
      <c r="BF20" s="112">
        <f t="shared" si="110"/>
        <v>0</v>
      </c>
      <c r="BG20" s="301">
        <f t="shared" si="118"/>
        <v>0</v>
      </c>
      <c r="BH20" s="288">
        <f t="shared" si="122"/>
        <v>0</v>
      </c>
      <c r="BI20" s="271">
        <f t="shared" si="123"/>
        <v>0</v>
      </c>
      <c r="BJ20" s="456"/>
      <c r="BK20" s="2"/>
      <c r="BM20" s="9"/>
      <c r="BN20" s="315" t="str">
        <f t="shared" si="37"/>
        <v/>
      </c>
      <c r="BO20" s="326" t="str">
        <f t="shared" si="61"/>
        <v/>
      </c>
      <c r="BP20" s="161" t="str">
        <f t="shared" si="62"/>
        <v>1.2.2.</v>
      </c>
      <c r="BQ20" s="66"/>
      <c r="BR20" s="67"/>
      <c r="BS20" s="110">
        <v>0</v>
      </c>
      <c r="BT20" s="111">
        <v>0</v>
      </c>
      <c r="BU20" s="112">
        <f t="shared" si="113"/>
        <v>0</v>
      </c>
      <c r="BV20" s="301">
        <f t="shared" si="119"/>
        <v>0</v>
      </c>
      <c r="BW20" s="288">
        <f t="shared" si="124"/>
        <v>0</v>
      </c>
      <c r="BX20" s="271">
        <f t="shared" si="125"/>
        <v>0</v>
      </c>
      <c r="BY20" s="456"/>
      <c r="BZ20" s="2"/>
      <c r="CB20" s="365">
        <f t="shared" ref="CB20:CB28" si="128">IF(BX20=0,IF(BI20=0,IF(AT20=0,IF(AE20=0,I20,AE20),AT20),BI20),BX20)</f>
        <v>0</v>
      </c>
      <c r="CD20" s="9"/>
      <c r="CE20" s="315" t="str">
        <f t="shared" si="38"/>
        <v/>
      </c>
      <c r="CF20" s="326" t="str">
        <f t="shared" si="64"/>
        <v/>
      </c>
      <c r="CG20" s="161" t="str">
        <f t="shared" si="65"/>
        <v>1.2.2.</v>
      </c>
      <c r="CH20" s="110">
        <v>0</v>
      </c>
      <c r="CI20" s="111">
        <v>0</v>
      </c>
      <c r="CJ20" s="271">
        <f t="shared" si="66"/>
        <v>0</v>
      </c>
      <c r="CK20" s="2"/>
      <c r="CM20" s="9"/>
      <c r="CN20" s="315" t="str">
        <f t="shared" si="39"/>
        <v/>
      </c>
      <c r="CO20" s="326" t="str">
        <f t="shared" si="67"/>
        <v/>
      </c>
      <c r="CP20" s="161" t="str">
        <f t="shared" si="68"/>
        <v>1.2.2.</v>
      </c>
      <c r="CQ20" s="110">
        <v>0</v>
      </c>
      <c r="CR20" s="111">
        <v>0</v>
      </c>
      <c r="CS20" s="271">
        <f t="shared" si="69"/>
        <v>0</v>
      </c>
      <c r="CT20" s="2"/>
      <c r="CV20" s="9"/>
      <c r="CW20" s="315" t="str">
        <f t="shared" si="40"/>
        <v/>
      </c>
      <c r="CX20" s="326" t="str">
        <f t="shared" si="70"/>
        <v/>
      </c>
      <c r="CY20" s="161" t="str">
        <f t="shared" si="71"/>
        <v>1.2.2.</v>
      </c>
      <c r="CZ20" s="110">
        <v>0</v>
      </c>
      <c r="DA20" s="111">
        <v>0</v>
      </c>
      <c r="DB20" s="271">
        <f t="shared" si="72"/>
        <v>0</v>
      </c>
      <c r="DC20" s="2"/>
      <c r="DE20" s="9"/>
      <c r="DF20" s="315" t="str">
        <f t="shared" si="41"/>
        <v/>
      </c>
      <c r="DG20" s="326" t="str">
        <f t="shared" si="73"/>
        <v/>
      </c>
      <c r="DH20" s="161" t="str">
        <f t="shared" si="74"/>
        <v>1.2.2.</v>
      </c>
      <c r="DI20" s="110">
        <v>0</v>
      </c>
      <c r="DJ20" s="111">
        <v>0</v>
      </c>
      <c r="DK20" s="271">
        <f t="shared" si="75"/>
        <v>0</v>
      </c>
      <c r="DL20" s="2"/>
      <c r="DN20" s="9"/>
      <c r="DO20" s="315" t="str">
        <f t="shared" si="42"/>
        <v/>
      </c>
      <c r="DP20" s="326" t="str">
        <f t="shared" si="76"/>
        <v/>
      </c>
      <c r="DQ20" s="161" t="str">
        <f t="shared" si="77"/>
        <v>1.2.2.</v>
      </c>
      <c r="DR20" s="110">
        <v>0</v>
      </c>
      <c r="DS20" s="111">
        <v>0</v>
      </c>
      <c r="DT20" s="271">
        <f t="shared" si="78"/>
        <v>0</v>
      </c>
      <c r="DU20" s="2"/>
      <c r="DW20" s="9"/>
      <c r="DX20" s="315" t="str">
        <f t="shared" si="43"/>
        <v/>
      </c>
      <c r="DY20" s="326" t="str">
        <f t="shared" si="79"/>
        <v/>
      </c>
      <c r="DZ20" s="161" t="str">
        <f t="shared" si="80"/>
        <v>1.2.2.</v>
      </c>
      <c r="EA20" s="110">
        <v>0</v>
      </c>
      <c r="EB20" s="111">
        <v>0</v>
      </c>
      <c r="EC20" s="271">
        <f t="shared" si="81"/>
        <v>0</v>
      </c>
      <c r="ED20" s="2"/>
      <c r="EF20" s="9"/>
      <c r="EG20" s="315" t="str">
        <f t="shared" si="44"/>
        <v/>
      </c>
      <c r="EH20" s="326" t="str">
        <f t="shared" si="82"/>
        <v/>
      </c>
      <c r="EI20" s="161" t="str">
        <f t="shared" si="83"/>
        <v>1.2.2.</v>
      </c>
      <c r="EJ20" s="110">
        <v>0</v>
      </c>
      <c r="EK20" s="111">
        <v>0</v>
      </c>
      <c r="EL20" s="271">
        <f t="shared" si="84"/>
        <v>0</v>
      </c>
      <c r="EM20" s="2"/>
      <c r="EO20" s="9"/>
      <c r="EP20" s="315" t="str">
        <f t="shared" si="45"/>
        <v/>
      </c>
      <c r="EQ20" s="326" t="str">
        <f t="shared" si="85"/>
        <v/>
      </c>
      <c r="ER20" s="161" t="str">
        <f t="shared" si="86"/>
        <v>1.2.2.</v>
      </c>
      <c r="ES20" s="110">
        <v>0</v>
      </c>
      <c r="ET20" s="111">
        <v>0</v>
      </c>
      <c r="EU20" s="271">
        <f t="shared" si="87"/>
        <v>0</v>
      </c>
      <c r="EV20" s="2"/>
      <c r="EX20" s="9"/>
      <c r="EY20" s="315" t="str">
        <f t="shared" si="46"/>
        <v/>
      </c>
      <c r="EZ20" s="326" t="str">
        <f t="shared" si="88"/>
        <v/>
      </c>
      <c r="FA20" s="161" t="str">
        <f t="shared" si="89"/>
        <v>1.2.2.</v>
      </c>
      <c r="FB20" s="110">
        <v>0</v>
      </c>
      <c r="FC20" s="111">
        <v>0</v>
      </c>
      <c r="FD20" s="271">
        <f t="shared" si="90"/>
        <v>0</v>
      </c>
      <c r="FE20" s="2"/>
      <c r="FG20" s="9"/>
      <c r="FH20" s="315" t="str">
        <f t="shared" si="47"/>
        <v/>
      </c>
      <c r="FI20" s="326" t="str">
        <f t="shared" si="91"/>
        <v/>
      </c>
      <c r="FJ20" s="161" t="str">
        <f t="shared" si="92"/>
        <v>1.2.2.</v>
      </c>
      <c r="FK20" s="110">
        <v>0</v>
      </c>
      <c r="FL20" s="111">
        <v>0</v>
      </c>
      <c r="FM20" s="271">
        <f t="shared" si="93"/>
        <v>0</v>
      </c>
      <c r="FN20" s="2"/>
      <c r="FP20" s="9"/>
      <c r="FQ20" s="315" t="str">
        <f t="shared" si="48"/>
        <v/>
      </c>
      <c r="FR20" s="326" t="str">
        <f t="shared" si="94"/>
        <v/>
      </c>
      <c r="FS20" s="161" t="str">
        <f t="shared" si="95"/>
        <v>1.2.2.</v>
      </c>
      <c r="FT20" s="110">
        <v>0</v>
      </c>
      <c r="FU20" s="111">
        <v>0</v>
      </c>
      <c r="FV20" s="271">
        <f t="shared" si="96"/>
        <v>0</v>
      </c>
      <c r="FW20" s="2"/>
      <c r="FY20" s="9"/>
      <c r="FZ20" s="315" t="str">
        <f t="shared" si="49"/>
        <v/>
      </c>
      <c r="GA20" s="326" t="str">
        <f t="shared" si="97"/>
        <v/>
      </c>
      <c r="GB20" s="161" t="str">
        <f t="shared" si="98"/>
        <v>1.2.2.</v>
      </c>
      <c r="GC20" s="110">
        <v>0</v>
      </c>
      <c r="GD20" s="111">
        <v>0</v>
      </c>
      <c r="GE20" s="271">
        <f t="shared" si="99"/>
        <v>0</v>
      </c>
      <c r="GF20" s="2"/>
      <c r="GH20" s="273">
        <f t="shared" ref="GH20:GH28" si="129">CJ20+CS20+DB20+DK20+DT20+EC20+EL20+EU20+FD20+FM20+FV20+GE20</f>
        <v>0</v>
      </c>
      <c r="GI20" s="354">
        <f t="shared" si="100"/>
        <v>0</v>
      </c>
      <c r="GK20" s="273">
        <f t="shared" si="126"/>
        <v>0</v>
      </c>
      <c r="GL20" s="354">
        <f t="shared" si="102"/>
        <v>0</v>
      </c>
    </row>
    <row r="21" spans="1:194" x14ac:dyDescent="0.25">
      <c r="A21" s="9"/>
      <c r="B21" s="314"/>
      <c r="C21" s="325"/>
      <c r="D21" s="162" t="s">
        <v>170</v>
      </c>
      <c r="E21" s="66"/>
      <c r="F21" s="67"/>
      <c r="G21" s="110">
        <v>0</v>
      </c>
      <c r="H21" s="111">
        <v>0</v>
      </c>
      <c r="I21" s="112">
        <f t="shared" si="127"/>
        <v>0</v>
      </c>
      <c r="J21" s="2"/>
      <c r="K21" s="56"/>
      <c r="L21" s="9"/>
      <c r="M21" s="315" t="str">
        <f t="shared" si="33"/>
        <v/>
      </c>
      <c r="N21" s="326" t="str">
        <f t="shared" si="50"/>
        <v/>
      </c>
      <c r="O21" s="161" t="str">
        <f t="shared" si="51"/>
        <v>1.2.3.</v>
      </c>
      <c r="P21" s="316"/>
      <c r="Q21" s="206"/>
      <c r="R21" s="2"/>
      <c r="T21" s="9"/>
      <c r="U21" s="315" t="str">
        <f t="shared" si="34"/>
        <v/>
      </c>
      <c r="V21" s="326" t="str">
        <f t="shared" si="52"/>
        <v/>
      </c>
      <c r="W21" s="161" t="str">
        <f t="shared" si="53"/>
        <v>1.2.3.</v>
      </c>
      <c r="X21" s="66"/>
      <c r="Y21" s="67"/>
      <c r="Z21" s="110">
        <v>0</v>
      </c>
      <c r="AA21" s="111">
        <v>0</v>
      </c>
      <c r="AB21" s="112">
        <f t="shared" si="104"/>
        <v>0</v>
      </c>
      <c r="AC21" s="301">
        <f t="shared" si="54"/>
        <v>0</v>
      </c>
      <c r="AD21" s="288">
        <f t="shared" si="105"/>
        <v>0</v>
      </c>
      <c r="AE21" s="271">
        <f t="shared" si="106"/>
        <v>0</v>
      </c>
      <c r="AF21" s="456"/>
      <c r="AG21" s="2"/>
      <c r="AI21" s="9"/>
      <c r="AJ21" s="315" t="str">
        <f t="shared" si="35"/>
        <v/>
      </c>
      <c r="AK21" s="326" t="str">
        <f t="shared" si="55"/>
        <v/>
      </c>
      <c r="AL21" s="161" t="str">
        <f t="shared" si="56"/>
        <v>1.2.3.</v>
      </c>
      <c r="AM21" s="66"/>
      <c r="AN21" s="67"/>
      <c r="AO21" s="110">
        <v>0</v>
      </c>
      <c r="AP21" s="111">
        <v>0</v>
      </c>
      <c r="AQ21" s="112">
        <f t="shared" si="107"/>
        <v>0</v>
      </c>
      <c r="AR21" s="301">
        <f t="shared" si="57"/>
        <v>0</v>
      </c>
      <c r="AS21" s="288">
        <f t="shared" si="121"/>
        <v>0</v>
      </c>
      <c r="AT21" s="271">
        <f t="shared" si="109"/>
        <v>0</v>
      </c>
      <c r="AU21" s="456"/>
      <c r="AV21" s="2"/>
      <c r="AX21" s="9"/>
      <c r="AY21" s="315" t="str">
        <f t="shared" si="36"/>
        <v/>
      </c>
      <c r="AZ21" s="326" t="str">
        <f t="shared" si="58"/>
        <v/>
      </c>
      <c r="BA21" s="161" t="str">
        <f t="shared" si="59"/>
        <v>1.2.3.</v>
      </c>
      <c r="BB21" s="66"/>
      <c r="BC21" s="67"/>
      <c r="BD21" s="110">
        <v>0</v>
      </c>
      <c r="BE21" s="111">
        <v>0</v>
      </c>
      <c r="BF21" s="112">
        <f t="shared" si="110"/>
        <v>0</v>
      </c>
      <c r="BG21" s="301">
        <f t="shared" si="118"/>
        <v>0</v>
      </c>
      <c r="BH21" s="288">
        <f t="shared" si="122"/>
        <v>0</v>
      </c>
      <c r="BI21" s="271">
        <f t="shared" si="123"/>
        <v>0</v>
      </c>
      <c r="BJ21" s="456"/>
      <c r="BK21" s="2"/>
      <c r="BM21" s="9"/>
      <c r="BN21" s="315" t="str">
        <f t="shared" si="37"/>
        <v/>
      </c>
      <c r="BO21" s="326" t="str">
        <f t="shared" si="61"/>
        <v/>
      </c>
      <c r="BP21" s="161" t="str">
        <f t="shared" si="62"/>
        <v>1.2.3.</v>
      </c>
      <c r="BQ21" s="66"/>
      <c r="BR21" s="67"/>
      <c r="BS21" s="110">
        <v>0</v>
      </c>
      <c r="BT21" s="111">
        <v>0</v>
      </c>
      <c r="BU21" s="112">
        <f t="shared" si="113"/>
        <v>0</v>
      </c>
      <c r="BV21" s="301">
        <f t="shared" si="119"/>
        <v>0</v>
      </c>
      <c r="BW21" s="288">
        <f t="shared" si="124"/>
        <v>0</v>
      </c>
      <c r="BX21" s="271">
        <f t="shared" si="125"/>
        <v>0</v>
      </c>
      <c r="BY21" s="456"/>
      <c r="BZ21" s="2"/>
      <c r="CB21" s="365">
        <f t="shared" si="128"/>
        <v>0</v>
      </c>
      <c r="CD21" s="9"/>
      <c r="CE21" s="315" t="str">
        <f t="shared" si="38"/>
        <v/>
      </c>
      <c r="CF21" s="326" t="str">
        <f t="shared" si="64"/>
        <v/>
      </c>
      <c r="CG21" s="161" t="str">
        <f t="shared" si="65"/>
        <v>1.2.3.</v>
      </c>
      <c r="CH21" s="110">
        <v>0</v>
      </c>
      <c r="CI21" s="111">
        <v>0</v>
      </c>
      <c r="CJ21" s="271">
        <f t="shared" si="66"/>
        <v>0</v>
      </c>
      <c r="CK21" s="2"/>
      <c r="CM21" s="9"/>
      <c r="CN21" s="315" t="str">
        <f t="shared" si="39"/>
        <v/>
      </c>
      <c r="CO21" s="326" t="str">
        <f t="shared" si="67"/>
        <v/>
      </c>
      <c r="CP21" s="161" t="str">
        <f t="shared" si="68"/>
        <v>1.2.3.</v>
      </c>
      <c r="CQ21" s="110">
        <v>0</v>
      </c>
      <c r="CR21" s="111">
        <v>0</v>
      </c>
      <c r="CS21" s="271">
        <f t="shared" si="69"/>
        <v>0</v>
      </c>
      <c r="CT21" s="2"/>
      <c r="CV21" s="9"/>
      <c r="CW21" s="315" t="str">
        <f t="shared" si="40"/>
        <v/>
      </c>
      <c r="CX21" s="326" t="str">
        <f t="shared" si="70"/>
        <v/>
      </c>
      <c r="CY21" s="161" t="str">
        <f t="shared" si="71"/>
        <v>1.2.3.</v>
      </c>
      <c r="CZ21" s="110">
        <v>0</v>
      </c>
      <c r="DA21" s="111">
        <v>0</v>
      </c>
      <c r="DB21" s="271">
        <f t="shared" si="72"/>
        <v>0</v>
      </c>
      <c r="DC21" s="2"/>
      <c r="DE21" s="9"/>
      <c r="DF21" s="315" t="str">
        <f t="shared" si="41"/>
        <v/>
      </c>
      <c r="DG21" s="326" t="str">
        <f t="shared" si="73"/>
        <v/>
      </c>
      <c r="DH21" s="161" t="str">
        <f t="shared" si="74"/>
        <v>1.2.3.</v>
      </c>
      <c r="DI21" s="110">
        <v>0</v>
      </c>
      <c r="DJ21" s="111">
        <v>0</v>
      </c>
      <c r="DK21" s="271">
        <f t="shared" si="75"/>
        <v>0</v>
      </c>
      <c r="DL21" s="2"/>
      <c r="DN21" s="9"/>
      <c r="DO21" s="315" t="str">
        <f t="shared" si="42"/>
        <v/>
      </c>
      <c r="DP21" s="326" t="str">
        <f t="shared" si="76"/>
        <v/>
      </c>
      <c r="DQ21" s="161" t="str">
        <f t="shared" si="77"/>
        <v>1.2.3.</v>
      </c>
      <c r="DR21" s="110">
        <v>0</v>
      </c>
      <c r="DS21" s="111">
        <v>0</v>
      </c>
      <c r="DT21" s="271">
        <f t="shared" si="78"/>
        <v>0</v>
      </c>
      <c r="DU21" s="2"/>
      <c r="DW21" s="9"/>
      <c r="DX21" s="315" t="str">
        <f t="shared" si="43"/>
        <v/>
      </c>
      <c r="DY21" s="326" t="str">
        <f t="shared" si="79"/>
        <v/>
      </c>
      <c r="DZ21" s="161" t="str">
        <f t="shared" si="80"/>
        <v>1.2.3.</v>
      </c>
      <c r="EA21" s="110">
        <v>0</v>
      </c>
      <c r="EB21" s="111">
        <v>0</v>
      </c>
      <c r="EC21" s="271">
        <f t="shared" si="81"/>
        <v>0</v>
      </c>
      <c r="ED21" s="2"/>
      <c r="EF21" s="9"/>
      <c r="EG21" s="315" t="str">
        <f t="shared" si="44"/>
        <v/>
      </c>
      <c r="EH21" s="326" t="str">
        <f t="shared" si="82"/>
        <v/>
      </c>
      <c r="EI21" s="161" t="str">
        <f t="shared" si="83"/>
        <v>1.2.3.</v>
      </c>
      <c r="EJ21" s="110">
        <v>0</v>
      </c>
      <c r="EK21" s="111">
        <v>0</v>
      </c>
      <c r="EL21" s="271">
        <f t="shared" si="84"/>
        <v>0</v>
      </c>
      <c r="EM21" s="2"/>
      <c r="EO21" s="9"/>
      <c r="EP21" s="315" t="str">
        <f t="shared" si="45"/>
        <v/>
      </c>
      <c r="EQ21" s="326" t="str">
        <f t="shared" si="85"/>
        <v/>
      </c>
      <c r="ER21" s="161" t="str">
        <f t="shared" si="86"/>
        <v>1.2.3.</v>
      </c>
      <c r="ES21" s="110">
        <v>0</v>
      </c>
      <c r="ET21" s="111">
        <v>0</v>
      </c>
      <c r="EU21" s="271">
        <f t="shared" si="87"/>
        <v>0</v>
      </c>
      <c r="EV21" s="2"/>
      <c r="EX21" s="9"/>
      <c r="EY21" s="315" t="str">
        <f t="shared" si="46"/>
        <v/>
      </c>
      <c r="EZ21" s="326" t="str">
        <f t="shared" si="88"/>
        <v/>
      </c>
      <c r="FA21" s="161" t="str">
        <f t="shared" si="89"/>
        <v>1.2.3.</v>
      </c>
      <c r="FB21" s="110">
        <v>0</v>
      </c>
      <c r="FC21" s="111">
        <v>0</v>
      </c>
      <c r="FD21" s="271">
        <f t="shared" si="90"/>
        <v>0</v>
      </c>
      <c r="FE21" s="2"/>
      <c r="FG21" s="9"/>
      <c r="FH21" s="315" t="str">
        <f t="shared" si="47"/>
        <v/>
      </c>
      <c r="FI21" s="326" t="str">
        <f t="shared" si="91"/>
        <v/>
      </c>
      <c r="FJ21" s="161" t="str">
        <f t="shared" si="92"/>
        <v>1.2.3.</v>
      </c>
      <c r="FK21" s="110">
        <v>0</v>
      </c>
      <c r="FL21" s="111">
        <v>0</v>
      </c>
      <c r="FM21" s="271">
        <f t="shared" si="93"/>
        <v>0</v>
      </c>
      <c r="FN21" s="2"/>
      <c r="FP21" s="9"/>
      <c r="FQ21" s="315" t="str">
        <f t="shared" si="48"/>
        <v/>
      </c>
      <c r="FR21" s="326" t="str">
        <f t="shared" si="94"/>
        <v/>
      </c>
      <c r="FS21" s="161" t="str">
        <f t="shared" si="95"/>
        <v>1.2.3.</v>
      </c>
      <c r="FT21" s="110">
        <v>0</v>
      </c>
      <c r="FU21" s="111">
        <v>0</v>
      </c>
      <c r="FV21" s="271">
        <f t="shared" si="96"/>
        <v>0</v>
      </c>
      <c r="FW21" s="2"/>
      <c r="FY21" s="9"/>
      <c r="FZ21" s="315" t="str">
        <f t="shared" si="49"/>
        <v/>
      </c>
      <c r="GA21" s="326" t="str">
        <f t="shared" si="97"/>
        <v/>
      </c>
      <c r="GB21" s="161" t="str">
        <f t="shared" si="98"/>
        <v>1.2.3.</v>
      </c>
      <c r="GC21" s="110">
        <v>0</v>
      </c>
      <c r="GD21" s="111">
        <v>0</v>
      </c>
      <c r="GE21" s="271">
        <f t="shared" si="99"/>
        <v>0</v>
      </c>
      <c r="GF21" s="2"/>
      <c r="GH21" s="273">
        <f t="shared" si="129"/>
        <v>0</v>
      </c>
      <c r="GI21" s="354">
        <f t="shared" si="100"/>
        <v>0</v>
      </c>
      <c r="GK21" s="273">
        <f t="shared" si="126"/>
        <v>0</v>
      </c>
      <c r="GL21" s="354">
        <f t="shared" si="102"/>
        <v>0</v>
      </c>
    </row>
    <row r="22" spans="1:194" x14ac:dyDescent="0.25">
      <c r="A22" s="9"/>
      <c r="B22" s="314"/>
      <c r="C22" s="325"/>
      <c r="D22" s="162" t="s">
        <v>171</v>
      </c>
      <c r="E22" s="66"/>
      <c r="F22" s="67"/>
      <c r="G22" s="110">
        <v>0</v>
      </c>
      <c r="H22" s="111">
        <v>0</v>
      </c>
      <c r="I22" s="112">
        <f t="shared" si="127"/>
        <v>0</v>
      </c>
      <c r="J22" s="2"/>
      <c r="K22" s="56"/>
      <c r="L22" s="9"/>
      <c r="M22" s="315" t="str">
        <f t="shared" si="33"/>
        <v/>
      </c>
      <c r="N22" s="326" t="str">
        <f t="shared" si="50"/>
        <v/>
      </c>
      <c r="O22" s="161" t="str">
        <f t="shared" si="51"/>
        <v>1.2.4.</v>
      </c>
      <c r="P22" s="316"/>
      <c r="Q22" s="206"/>
      <c r="R22" s="2"/>
      <c r="T22" s="9"/>
      <c r="U22" s="315" t="str">
        <f t="shared" si="34"/>
        <v/>
      </c>
      <c r="V22" s="326" t="str">
        <f t="shared" si="52"/>
        <v/>
      </c>
      <c r="W22" s="161" t="str">
        <f t="shared" si="53"/>
        <v>1.2.4.</v>
      </c>
      <c r="X22" s="66"/>
      <c r="Y22" s="67"/>
      <c r="Z22" s="110">
        <v>0</v>
      </c>
      <c r="AA22" s="111">
        <v>0</v>
      </c>
      <c r="AB22" s="112">
        <f t="shared" si="104"/>
        <v>0</v>
      </c>
      <c r="AC22" s="301">
        <f t="shared" si="54"/>
        <v>0</v>
      </c>
      <c r="AD22" s="288">
        <f t="shared" si="105"/>
        <v>0</v>
      </c>
      <c r="AE22" s="271">
        <f t="shared" si="106"/>
        <v>0</v>
      </c>
      <c r="AF22" s="456"/>
      <c r="AG22" s="2"/>
      <c r="AI22" s="9"/>
      <c r="AJ22" s="315" t="str">
        <f t="shared" si="35"/>
        <v/>
      </c>
      <c r="AK22" s="326" t="str">
        <f t="shared" si="55"/>
        <v/>
      </c>
      <c r="AL22" s="161" t="str">
        <f t="shared" si="56"/>
        <v>1.2.4.</v>
      </c>
      <c r="AM22" s="66"/>
      <c r="AN22" s="67"/>
      <c r="AO22" s="110">
        <v>0</v>
      </c>
      <c r="AP22" s="111">
        <v>0</v>
      </c>
      <c r="AQ22" s="112">
        <f t="shared" si="107"/>
        <v>0</v>
      </c>
      <c r="AR22" s="301">
        <f t="shared" si="57"/>
        <v>0</v>
      </c>
      <c r="AS22" s="288">
        <f t="shared" si="121"/>
        <v>0</v>
      </c>
      <c r="AT22" s="271">
        <f t="shared" si="109"/>
        <v>0</v>
      </c>
      <c r="AU22" s="456"/>
      <c r="AV22" s="2"/>
      <c r="AX22" s="9"/>
      <c r="AY22" s="315" t="str">
        <f t="shared" si="36"/>
        <v/>
      </c>
      <c r="AZ22" s="326" t="str">
        <f t="shared" si="58"/>
        <v/>
      </c>
      <c r="BA22" s="161" t="str">
        <f t="shared" si="59"/>
        <v>1.2.4.</v>
      </c>
      <c r="BB22" s="66"/>
      <c r="BC22" s="67"/>
      <c r="BD22" s="110">
        <v>0</v>
      </c>
      <c r="BE22" s="111">
        <v>0</v>
      </c>
      <c r="BF22" s="112">
        <f t="shared" si="110"/>
        <v>0</v>
      </c>
      <c r="BG22" s="301">
        <f t="shared" si="118"/>
        <v>0</v>
      </c>
      <c r="BH22" s="288">
        <f t="shared" si="122"/>
        <v>0</v>
      </c>
      <c r="BI22" s="271">
        <f t="shared" si="123"/>
        <v>0</v>
      </c>
      <c r="BJ22" s="456"/>
      <c r="BK22" s="2"/>
      <c r="BM22" s="9"/>
      <c r="BN22" s="315" t="str">
        <f t="shared" si="37"/>
        <v/>
      </c>
      <c r="BO22" s="326" t="str">
        <f t="shared" si="61"/>
        <v/>
      </c>
      <c r="BP22" s="161" t="str">
        <f t="shared" si="62"/>
        <v>1.2.4.</v>
      </c>
      <c r="BQ22" s="66"/>
      <c r="BR22" s="67"/>
      <c r="BS22" s="110">
        <v>0</v>
      </c>
      <c r="BT22" s="111">
        <v>0</v>
      </c>
      <c r="BU22" s="112">
        <f t="shared" si="113"/>
        <v>0</v>
      </c>
      <c r="BV22" s="301">
        <f t="shared" si="119"/>
        <v>0</v>
      </c>
      <c r="BW22" s="288">
        <f t="shared" si="124"/>
        <v>0</v>
      </c>
      <c r="BX22" s="271">
        <f t="shared" si="125"/>
        <v>0</v>
      </c>
      <c r="BY22" s="456"/>
      <c r="BZ22" s="2"/>
      <c r="CB22" s="365">
        <f t="shared" si="128"/>
        <v>0</v>
      </c>
      <c r="CD22" s="9"/>
      <c r="CE22" s="315" t="str">
        <f t="shared" si="38"/>
        <v/>
      </c>
      <c r="CF22" s="326" t="str">
        <f t="shared" si="64"/>
        <v/>
      </c>
      <c r="CG22" s="161" t="str">
        <f t="shared" si="65"/>
        <v>1.2.4.</v>
      </c>
      <c r="CH22" s="110">
        <v>0</v>
      </c>
      <c r="CI22" s="111">
        <v>0</v>
      </c>
      <c r="CJ22" s="271">
        <f t="shared" si="66"/>
        <v>0</v>
      </c>
      <c r="CK22" s="2"/>
      <c r="CM22" s="9"/>
      <c r="CN22" s="315" t="str">
        <f t="shared" si="39"/>
        <v/>
      </c>
      <c r="CO22" s="326" t="str">
        <f t="shared" si="67"/>
        <v/>
      </c>
      <c r="CP22" s="161" t="str">
        <f t="shared" si="68"/>
        <v>1.2.4.</v>
      </c>
      <c r="CQ22" s="110">
        <v>0</v>
      </c>
      <c r="CR22" s="111">
        <v>0</v>
      </c>
      <c r="CS22" s="271">
        <f t="shared" si="69"/>
        <v>0</v>
      </c>
      <c r="CT22" s="2"/>
      <c r="CV22" s="9"/>
      <c r="CW22" s="315" t="str">
        <f t="shared" si="40"/>
        <v/>
      </c>
      <c r="CX22" s="326" t="str">
        <f t="shared" si="70"/>
        <v/>
      </c>
      <c r="CY22" s="161" t="str">
        <f t="shared" si="71"/>
        <v>1.2.4.</v>
      </c>
      <c r="CZ22" s="110">
        <v>0</v>
      </c>
      <c r="DA22" s="111">
        <v>0</v>
      </c>
      <c r="DB22" s="271">
        <f t="shared" si="72"/>
        <v>0</v>
      </c>
      <c r="DC22" s="2"/>
      <c r="DE22" s="9"/>
      <c r="DF22" s="315" t="str">
        <f t="shared" si="41"/>
        <v/>
      </c>
      <c r="DG22" s="326" t="str">
        <f t="shared" si="73"/>
        <v/>
      </c>
      <c r="DH22" s="161" t="str">
        <f t="shared" si="74"/>
        <v>1.2.4.</v>
      </c>
      <c r="DI22" s="110">
        <v>0</v>
      </c>
      <c r="DJ22" s="111">
        <v>0</v>
      </c>
      <c r="DK22" s="271">
        <f t="shared" si="75"/>
        <v>0</v>
      </c>
      <c r="DL22" s="2"/>
      <c r="DN22" s="9"/>
      <c r="DO22" s="315" t="str">
        <f t="shared" si="42"/>
        <v/>
      </c>
      <c r="DP22" s="326" t="str">
        <f t="shared" si="76"/>
        <v/>
      </c>
      <c r="DQ22" s="161" t="str">
        <f t="shared" si="77"/>
        <v>1.2.4.</v>
      </c>
      <c r="DR22" s="110">
        <v>0</v>
      </c>
      <c r="DS22" s="111">
        <v>0</v>
      </c>
      <c r="DT22" s="271">
        <f t="shared" si="78"/>
        <v>0</v>
      </c>
      <c r="DU22" s="2"/>
      <c r="DW22" s="9"/>
      <c r="DX22" s="315" t="str">
        <f t="shared" si="43"/>
        <v/>
      </c>
      <c r="DY22" s="326" t="str">
        <f t="shared" si="79"/>
        <v/>
      </c>
      <c r="DZ22" s="161" t="str">
        <f t="shared" si="80"/>
        <v>1.2.4.</v>
      </c>
      <c r="EA22" s="110">
        <v>0</v>
      </c>
      <c r="EB22" s="111">
        <v>0</v>
      </c>
      <c r="EC22" s="271">
        <f t="shared" si="81"/>
        <v>0</v>
      </c>
      <c r="ED22" s="2"/>
      <c r="EF22" s="9"/>
      <c r="EG22" s="315" t="str">
        <f t="shared" si="44"/>
        <v/>
      </c>
      <c r="EH22" s="326" t="str">
        <f t="shared" si="82"/>
        <v/>
      </c>
      <c r="EI22" s="161" t="str">
        <f t="shared" si="83"/>
        <v>1.2.4.</v>
      </c>
      <c r="EJ22" s="110">
        <v>0</v>
      </c>
      <c r="EK22" s="111">
        <v>0</v>
      </c>
      <c r="EL22" s="271">
        <f t="shared" si="84"/>
        <v>0</v>
      </c>
      <c r="EM22" s="2"/>
      <c r="EO22" s="9"/>
      <c r="EP22" s="315" t="str">
        <f t="shared" si="45"/>
        <v/>
      </c>
      <c r="EQ22" s="326" t="str">
        <f t="shared" si="85"/>
        <v/>
      </c>
      <c r="ER22" s="161" t="str">
        <f t="shared" si="86"/>
        <v>1.2.4.</v>
      </c>
      <c r="ES22" s="110">
        <v>0</v>
      </c>
      <c r="ET22" s="111">
        <v>0</v>
      </c>
      <c r="EU22" s="271">
        <f t="shared" si="87"/>
        <v>0</v>
      </c>
      <c r="EV22" s="2"/>
      <c r="EX22" s="9"/>
      <c r="EY22" s="315" t="str">
        <f t="shared" si="46"/>
        <v/>
      </c>
      <c r="EZ22" s="326" t="str">
        <f t="shared" si="88"/>
        <v/>
      </c>
      <c r="FA22" s="161" t="str">
        <f t="shared" si="89"/>
        <v>1.2.4.</v>
      </c>
      <c r="FB22" s="110">
        <v>0</v>
      </c>
      <c r="FC22" s="111">
        <v>0</v>
      </c>
      <c r="FD22" s="271">
        <f t="shared" si="90"/>
        <v>0</v>
      </c>
      <c r="FE22" s="2"/>
      <c r="FG22" s="9"/>
      <c r="FH22" s="315" t="str">
        <f t="shared" si="47"/>
        <v/>
      </c>
      <c r="FI22" s="326" t="str">
        <f t="shared" si="91"/>
        <v/>
      </c>
      <c r="FJ22" s="161" t="str">
        <f t="shared" si="92"/>
        <v>1.2.4.</v>
      </c>
      <c r="FK22" s="110">
        <v>0</v>
      </c>
      <c r="FL22" s="111">
        <v>0</v>
      </c>
      <c r="FM22" s="271">
        <f t="shared" si="93"/>
        <v>0</v>
      </c>
      <c r="FN22" s="2"/>
      <c r="FP22" s="9"/>
      <c r="FQ22" s="315" t="str">
        <f t="shared" si="48"/>
        <v/>
      </c>
      <c r="FR22" s="326" t="str">
        <f t="shared" si="94"/>
        <v/>
      </c>
      <c r="FS22" s="161" t="str">
        <f t="shared" si="95"/>
        <v>1.2.4.</v>
      </c>
      <c r="FT22" s="110">
        <v>0</v>
      </c>
      <c r="FU22" s="111">
        <v>0</v>
      </c>
      <c r="FV22" s="271">
        <f t="shared" si="96"/>
        <v>0</v>
      </c>
      <c r="FW22" s="2"/>
      <c r="FY22" s="9"/>
      <c r="FZ22" s="315" t="str">
        <f t="shared" si="49"/>
        <v/>
      </c>
      <c r="GA22" s="326" t="str">
        <f t="shared" si="97"/>
        <v/>
      </c>
      <c r="GB22" s="161" t="str">
        <f t="shared" si="98"/>
        <v>1.2.4.</v>
      </c>
      <c r="GC22" s="110">
        <v>0</v>
      </c>
      <c r="GD22" s="111">
        <v>0</v>
      </c>
      <c r="GE22" s="271">
        <f t="shared" si="99"/>
        <v>0</v>
      </c>
      <c r="GF22" s="2"/>
      <c r="GH22" s="273">
        <f t="shared" si="129"/>
        <v>0</v>
      </c>
      <c r="GI22" s="354">
        <f t="shared" si="100"/>
        <v>0</v>
      </c>
      <c r="GK22" s="273">
        <f t="shared" si="126"/>
        <v>0</v>
      </c>
      <c r="GL22" s="354">
        <f t="shared" si="102"/>
        <v>0</v>
      </c>
    </row>
    <row r="23" spans="1:194" x14ac:dyDescent="0.25">
      <c r="A23" s="9"/>
      <c r="B23" s="314"/>
      <c r="C23" s="325"/>
      <c r="D23" s="162" t="s">
        <v>172</v>
      </c>
      <c r="E23" s="66"/>
      <c r="F23" s="67"/>
      <c r="G23" s="110">
        <v>0</v>
      </c>
      <c r="H23" s="111">
        <v>0</v>
      </c>
      <c r="I23" s="112">
        <f t="shared" si="127"/>
        <v>0</v>
      </c>
      <c r="J23" s="2"/>
      <c r="K23" s="56"/>
      <c r="L23" s="9"/>
      <c r="M23" s="315" t="str">
        <f t="shared" si="33"/>
        <v/>
      </c>
      <c r="N23" s="326" t="str">
        <f t="shared" si="50"/>
        <v/>
      </c>
      <c r="O23" s="161" t="str">
        <f t="shared" si="51"/>
        <v>1.2.5.</v>
      </c>
      <c r="P23" s="316"/>
      <c r="Q23" s="206"/>
      <c r="R23" s="2"/>
      <c r="T23" s="9"/>
      <c r="U23" s="315" t="str">
        <f t="shared" si="34"/>
        <v/>
      </c>
      <c r="V23" s="326" t="str">
        <f t="shared" si="52"/>
        <v/>
      </c>
      <c r="W23" s="161" t="str">
        <f t="shared" si="53"/>
        <v>1.2.5.</v>
      </c>
      <c r="X23" s="66"/>
      <c r="Y23" s="67"/>
      <c r="Z23" s="110">
        <v>0</v>
      </c>
      <c r="AA23" s="111">
        <v>0</v>
      </c>
      <c r="AB23" s="112">
        <f t="shared" si="104"/>
        <v>0</v>
      </c>
      <c r="AC23" s="301">
        <f t="shared" si="54"/>
        <v>0</v>
      </c>
      <c r="AD23" s="288">
        <f t="shared" si="105"/>
        <v>0</v>
      </c>
      <c r="AE23" s="271">
        <f t="shared" si="106"/>
        <v>0</v>
      </c>
      <c r="AF23" s="456"/>
      <c r="AG23" s="2"/>
      <c r="AI23" s="9"/>
      <c r="AJ23" s="315" t="str">
        <f t="shared" si="35"/>
        <v/>
      </c>
      <c r="AK23" s="326" t="str">
        <f t="shared" si="55"/>
        <v/>
      </c>
      <c r="AL23" s="161" t="str">
        <f t="shared" si="56"/>
        <v>1.2.5.</v>
      </c>
      <c r="AM23" s="66"/>
      <c r="AN23" s="67"/>
      <c r="AO23" s="110">
        <v>0</v>
      </c>
      <c r="AP23" s="111">
        <v>0</v>
      </c>
      <c r="AQ23" s="112">
        <f t="shared" si="107"/>
        <v>0</v>
      </c>
      <c r="AR23" s="301">
        <f t="shared" si="57"/>
        <v>0</v>
      </c>
      <c r="AS23" s="288">
        <f t="shared" si="121"/>
        <v>0</v>
      </c>
      <c r="AT23" s="271">
        <f t="shared" si="109"/>
        <v>0</v>
      </c>
      <c r="AU23" s="456"/>
      <c r="AV23" s="2"/>
      <c r="AX23" s="9"/>
      <c r="AY23" s="315" t="str">
        <f t="shared" si="36"/>
        <v/>
      </c>
      <c r="AZ23" s="326" t="str">
        <f t="shared" si="58"/>
        <v/>
      </c>
      <c r="BA23" s="161" t="str">
        <f t="shared" si="59"/>
        <v>1.2.5.</v>
      </c>
      <c r="BB23" s="66"/>
      <c r="BC23" s="67"/>
      <c r="BD23" s="110">
        <v>0</v>
      </c>
      <c r="BE23" s="111">
        <v>0</v>
      </c>
      <c r="BF23" s="112">
        <f t="shared" si="110"/>
        <v>0</v>
      </c>
      <c r="BG23" s="301">
        <f t="shared" si="118"/>
        <v>0</v>
      </c>
      <c r="BH23" s="288">
        <f t="shared" si="122"/>
        <v>0</v>
      </c>
      <c r="BI23" s="271">
        <f t="shared" si="123"/>
        <v>0</v>
      </c>
      <c r="BJ23" s="456"/>
      <c r="BK23" s="2"/>
      <c r="BM23" s="9"/>
      <c r="BN23" s="315" t="str">
        <f t="shared" si="37"/>
        <v/>
      </c>
      <c r="BO23" s="326" t="str">
        <f t="shared" si="61"/>
        <v/>
      </c>
      <c r="BP23" s="161" t="str">
        <f t="shared" si="62"/>
        <v>1.2.5.</v>
      </c>
      <c r="BQ23" s="66"/>
      <c r="BR23" s="67"/>
      <c r="BS23" s="110">
        <v>0</v>
      </c>
      <c r="BT23" s="111">
        <v>0</v>
      </c>
      <c r="BU23" s="112">
        <f t="shared" si="113"/>
        <v>0</v>
      </c>
      <c r="BV23" s="301">
        <f t="shared" si="119"/>
        <v>0</v>
      </c>
      <c r="BW23" s="288">
        <f t="shared" si="124"/>
        <v>0</v>
      </c>
      <c r="BX23" s="271">
        <f t="shared" si="125"/>
        <v>0</v>
      </c>
      <c r="BY23" s="456"/>
      <c r="BZ23" s="2"/>
      <c r="CB23" s="365">
        <f t="shared" si="128"/>
        <v>0</v>
      </c>
      <c r="CD23" s="9"/>
      <c r="CE23" s="315" t="str">
        <f t="shared" si="38"/>
        <v/>
      </c>
      <c r="CF23" s="326" t="str">
        <f t="shared" si="64"/>
        <v/>
      </c>
      <c r="CG23" s="161" t="str">
        <f t="shared" si="65"/>
        <v>1.2.5.</v>
      </c>
      <c r="CH23" s="110">
        <v>0</v>
      </c>
      <c r="CI23" s="111">
        <v>0</v>
      </c>
      <c r="CJ23" s="271">
        <f t="shared" si="66"/>
        <v>0</v>
      </c>
      <c r="CK23" s="2"/>
      <c r="CM23" s="9"/>
      <c r="CN23" s="315" t="str">
        <f t="shared" si="39"/>
        <v/>
      </c>
      <c r="CO23" s="326" t="str">
        <f t="shared" si="67"/>
        <v/>
      </c>
      <c r="CP23" s="161" t="str">
        <f t="shared" si="68"/>
        <v>1.2.5.</v>
      </c>
      <c r="CQ23" s="110">
        <v>0</v>
      </c>
      <c r="CR23" s="111">
        <v>0</v>
      </c>
      <c r="CS23" s="271">
        <f t="shared" si="69"/>
        <v>0</v>
      </c>
      <c r="CT23" s="2"/>
      <c r="CV23" s="9"/>
      <c r="CW23" s="315" t="str">
        <f t="shared" si="40"/>
        <v/>
      </c>
      <c r="CX23" s="326" t="str">
        <f t="shared" si="70"/>
        <v/>
      </c>
      <c r="CY23" s="161" t="str">
        <f t="shared" si="71"/>
        <v>1.2.5.</v>
      </c>
      <c r="CZ23" s="110">
        <v>0</v>
      </c>
      <c r="DA23" s="111">
        <v>0</v>
      </c>
      <c r="DB23" s="271">
        <f t="shared" si="72"/>
        <v>0</v>
      </c>
      <c r="DC23" s="2"/>
      <c r="DE23" s="9"/>
      <c r="DF23" s="315" t="str">
        <f t="shared" si="41"/>
        <v/>
      </c>
      <c r="DG23" s="326" t="str">
        <f t="shared" si="73"/>
        <v/>
      </c>
      <c r="DH23" s="161" t="str">
        <f t="shared" si="74"/>
        <v>1.2.5.</v>
      </c>
      <c r="DI23" s="110">
        <v>0</v>
      </c>
      <c r="DJ23" s="111">
        <v>0</v>
      </c>
      <c r="DK23" s="271">
        <f t="shared" si="75"/>
        <v>0</v>
      </c>
      <c r="DL23" s="2"/>
      <c r="DN23" s="9"/>
      <c r="DO23" s="315" t="str">
        <f t="shared" si="42"/>
        <v/>
      </c>
      <c r="DP23" s="326" t="str">
        <f t="shared" si="76"/>
        <v/>
      </c>
      <c r="DQ23" s="161" t="str">
        <f t="shared" si="77"/>
        <v>1.2.5.</v>
      </c>
      <c r="DR23" s="110">
        <v>0</v>
      </c>
      <c r="DS23" s="111">
        <v>0</v>
      </c>
      <c r="DT23" s="271">
        <f t="shared" si="78"/>
        <v>0</v>
      </c>
      <c r="DU23" s="2"/>
      <c r="DW23" s="9"/>
      <c r="DX23" s="315" t="str">
        <f t="shared" si="43"/>
        <v/>
      </c>
      <c r="DY23" s="326" t="str">
        <f t="shared" si="79"/>
        <v/>
      </c>
      <c r="DZ23" s="161" t="str">
        <f t="shared" si="80"/>
        <v>1.2.5.</v>
      </c>
      <c r="EA23" s="110">
        <v>0</v>
      </c>
      <c r="EB23" s="111">
        <v>0</v>
      </c>
      <c r="EC23" s="271">
        <f t="shared" si="81"/>
        <v>0</v>
      </c>
      <c r="ED23" s="2"/>
      <c r="EF23" s="9"/>
      <c r="EG23" s="315" t="str">
        <f t="shared" si="44"/>
        <v/>
      </c>
      <c r="EH23" s="326" t="str">
        <f t="shared" si="82"/>
        <v/>
      </c>
      <c r="EI23" s="161" t="str">
        <f t="shared" si="83"/>
        <v>1.2.5.</v>
      </c>
      <c r="EJ23" s="110">
        <v>0</v>
      </c>
      <c r="EK23" s="111">
        <v>0</v>
      </c>
      <c r="EL23" s="271">
        <f t="shared" si="84"/>
        <v>0</v>
      </c>
      <c r="EM23" s="2"/>
      <c r="EO23" s="9"/>
      <c r="EP23" s="315" t="str">
        <f t="shared" si="45"/>
        <v/>
      </c>
      <c r="EQ23" s="326" t="str">
        <f t="shared" si="85"/>
        <v/>
      </c>
      <c r="ER23" s="161" t="str">
        <f t="shared" si="86"/>
        <v>1.2.5.</v>
      </c>
      <c r="ES23" s="110">
        <v>0</v>
      </c>
      <c r="ET23" s="111">
        <v>0</v>
      </c>
      <c r="EU23" s="271">
        <f t="shared" si="87"/>
        <v>0</v>
      </c>
      <c r="EV23" s="2"/>
      <c r="EX23" s="9"/>
      <c r="EY23" s="315" t="str">
        <f t="shared" si="46"/>
        <v/>
      </c>
      <c r="EZ23" s="326" t="str">
        <f t="shared" si="88"/>
        <v/>
      </c>
      <c r="FA23" s="161" t="str">
        <f t="shared" si="89"/>
        <v>1.2.5.</v>
      </c>
      <c r="FB23" s="110">
        <v>0</v>
      </c>
      <c r="FC23" s="111">
        <v>0</v>
      </c>
      <c r="FD23" s="271">
        <f t="shared" si="90"/>
        <v>0</v>
      </c>
      <c r="FE23" s="2"/>
      <c r="FG23" s="9"/>
      <c r="FH23" s="315" t="str">
        <f t="shared" si="47"/>
        <v/>
      </c>
      <c r="FI23" s="326" t="str">
        <f t="shared" si="91"/>
        <v/>
      </c>
      <c r="FJ23" s="161" t="str">
        <f t="shared" si="92"/>
        <v>1.2.5.</v>
      </c>
      <c r="FK23" s="110">
        <v>0</v>
      </c>
      <c r="FL23" s="111">
        <v>0</v>
      </c>
      <c r="FM23" s="271">
        <f t="shared" si="93"/>
        <v>0</v>
      </c>
      <c r="FN23" s="2"/>
      <c r="FP23" s="9"/>
      <c r="FQ23" s="315" t="str">
        <f t="shared" si="48"/>
        <v/>
      </c>
      <c r="FR23" s="326" t="str">
        <f t="shared" si="94"/>
        <v/>
      </c>
      <c r="FS23" s="161" t="str">
        <f t="shared" si="95"/>
        <v>1.2.5.</v>
      </c>
      <c r="FT23" s="110">
        <v>0</v>
      </c>
      <c r="FU23" s="111">
        <v>0</v>
      </c>
      <c r="FV23" s="271">
        <f t="shared" si="96"/>
        <v>0</v>
      </c>
      <c r="FW23" s="2"/>
      <c r="FY23" s="9"/>
      <c r="FZ23" s="315" t="str">
        <f t="shared" si="49"/>
        <v/>
      </c>
      <c r="GA23" s="326" t="str">
        <f t="shared" si="97"/>
        <v/>
      </c>
      <c r="GB23" s="161" t="str">
        <f t="shared" si="98"/>
        <v>1.2.5.</v>
      </c>
      <c r="GC23" s="110">
        <v>0</v>
      </c>
      <c r="GD23" s="111">
        <v>0</v>
      </c>
      <c r="GE23" s="271">
        <f t="shared" si="99"/>
        <v>0</v>
      </c>
      <c r="GF23" s="2"/>
      <c r="GH23" s="273">
        <f t="shared" si="129"/>
        <v>0</v>
      </c>
      <c r="GI23" s="354">
        <f t="shared" si="100"/>
        <v>0</v>
      </c>
      <c r="GK23" s="273">
        <f t="shared" si="126"/>
        <v>0</v>
      </c>
      <c r="GL23" s="354">
        <f t="shared" si="102"/>
        <v>0</v>
      </c>
    </row>
    <row r="24" spans="1:194" x14ac:dyDescent="0.25">
      <c r="A24" s="9"/>
      <c r="B24" s="314"/>
      <c r="C24" s="325"/>
      <c r="D24" s="162" t="s">
        <v>173</v>
      </c>
      <c r="E24" s="66"/>
      <c r="F24" s="67"/>
      <c r="G24" s="110">
        <v>0</v>
      </c>
      <c r="H24" s="111">
        <v>0</v>
      </c>
      <c r="I24" s="112">
        <f t="shared" si="127"/>
        <v>0</v>
      </c>
      <c r="J24" s="2"/>
      <c r="K24" s="56"/>
      <c r="L24" s="9"/>
      <c r="M24" s="315" t="str">
        <f t="shared" si="33"/>
        <v/>
      </c>
      <c r="N24" s="326" t="str">
        <f t="shared" si="50"/>
        <v/>
      </c>
      <c r="O24" s="161" t="str">
        <f t="shared" si="51"/>
        <v>1.2.6.</v>
      </c>
      <c r="P24" s="316"/>
      <c r="Q24" s="206"/>
      <c r="R24" s="2"/>
      <c r="T24" s="9"/>
      <c r="U24" s="315" t="str">
        <f t="shared" si="34"/>
        <v/>
      </c>
      <c r="V24" s="326" t="str">
        <f t="shared" si="52"/>
        <v/>
      </c>
      <c r="W24" s="161" t="str">
        <f t="shared" si="53"/>
        <v>1.2.6.</v>
      </c>
      <c r="X24" s="66"/>
      <c r="Y24" s="67"/>
      <c r="Z24" s="110">
        <v>0</v>
      </c>
      <c r="AA24" s="111">
        <v>0</v>
      </c>
      <c r="AB24" s="112">
        <f t="shared" si="104"/>
        <v>0</v>
      </c>
      <c r="AC24" s="301">
        <f t="shared" si="54"/>
        <v>0</v>
      </c>
      <c r="AD24" s="288">
        <f t="shared" si="105"/>
        <v>0</v>
      </c>
      <c r="AE24" s="271">
        <f t="shared" si="106"/>
        <v>0</v>
      </c>
      <c r="AF24" s="456"/>
      <c r="AG24" s="2"/>
      <c r="AI24" s="9"/>
      <c r="AJ24" s="315" t="str">
        <f t="shared" si="35"/>
        <v/>
      </c>
      <c r="AK24" s="326" t="str">
        <f t="shared" si="55"/>
        <v/>
      </c>
      <c r="AL24" s="161" t="str">
        <f t="shared" si="56"/>
        <v>1.2.6.</v>
      </c>
      <c r="AM24" s="66"/>
      <c r="AN24" s="67"/>
      <c r="AO24" s="110">
        <v>0</v>
      </c>
      <c r="AP24" s="111">
        <v>0</v>
      </c>
      <c r="AQ24" s="112">
        <f t="shared" si="107"/>
        <v>0</v>
      </c>
      <c r="AR24" s="301">
        <f t="shared" si="57"/>
        <v>0</v>
      </c>
      <c r="AS24" s="288">
        <f t="shared" si="121"/>
        <v>0</v>
      </c>
      <c r="AT24" s="271">
        <f t="shared" si="109"/>
        <v>0</v>
      </c>
      <c r="AU24" s="456"/>
      <c r="AV24" s="2"/>
      <c r="AX24" s="9"/>
      <c r="AY24" s="315" t="str">
        <f t="shared" si="36"/>
        <v/>
      </c>
      <c r="AZ24" s="326" t="str">
        <f t="shared" si="58"/>
        <v/>
      </c>
      <c r="BA24" s="161" t="str">
        <f t="shared" si="59"/>
        <v>1.2.6.</v>
      </c>
      <c r="BB24" s="66"/>
      <c r="BC24" s="67"/>
      <c r="BD24" s="110">
        <v>0</v>
      </c>
      <c r="BE24" s="111">
        <v>0</v>
      </c>
      <c r="BF24" s="112">
        <f t="shared" si="110"/>
        <v>0</v>
      </c>
      <c r="BG24" s="301">
        <f t="shared" si="118"/>
        <v>0</v>
      </c>
      <c r="BH24" s="288">
        <f t="shared" si="122"/>
        <v>0</v>
      </c>
      <c r="BI24" s="271">
        <f t="shared" si="123"/>
        <v>0</v>
      </c>
      <c r="BJ24" s="456"/>
      <c r="BK24" s="2"/>
      <c r="BM24" s="9"/>
      <c r="BN24" s="315" t="str">
        <f t="shared" si="37"/>
        <v/>
      </c>
      <c r="BO24" s="326" t="str">
        <f t="shared" si="61"/>
        <v/>
      </c>
      <c r="BP24" s="161" t="str">
        <f t="shared" si="62"/>
        <v>1.2.6.</v>
      </c>
      <c r="BQ24" s="66"/>
      <c r="BR24" s="67"/>
      <c r="BS24" s="110">
        <v>0</v>
      </c>
      <c r="BT24" s="111">
        <v>0</v>
      </c>
      <c r="BU24" s="112">
        <f t="shared" si="113"/>
        <v>0</v>
      </c>
      <c r="BV24" s="301">
        <f t="shared" si="119"/>
        <v>0</v>
      </c>
      <c r="BW24" s="288">
        <f t="shared" si="124"/>
        <v>0</v>
      </c>
      <c r="BX24" s="271">
        <f t="shared" si="125"/>
        <v>0</v>
      </c>
      <c r="BY24" s="456"/>
      <c r="BZ24" s="2"/>
      <c r="CB24" s="365">
        <f t="shared" si="128"/>
        <v>0</v>
      </c>
      <c r="CD24" s="9"/>
      <c r="CE24" s="315" t="str">
        <f t="shared" si="38"/>
        <v/>
      </c>
      <c r="CF24" s="326" t="str">
        <f t="shared" si="64"/>
        <v/>
      </c>
      <c r="CG24" s="161" t="str">
        <f t="shared" si="65"/>
        <v>1.2.6.</v>
      </c>
      <c r="CH24" s="110">
        <v>0</v>
      </c>
      <c r="CI24" s="111">
        <v>0</v>
      </c>
      <c r="CJ24" s="271">
        <f t="shared" si="66"/>
        <v>0</v>
      </c>
      <c r="CK24" s="2"/>
      <c r="CM24" s="9"/>
      <c r="CN24" s="315" t="str">
        <f t="shared" si="39"/>
        <v/>
      </c>
      <c r="CO24" s="326" t="str">
        <f t="shared" si="67"/>
        <v/>
      </c>
      <c r="CP24" s="161" t="str">
        <f t="shared" si="68"/>
        <v>1.2.6.</v>
      </c>
      <c r="CQ24" s="110">
        <v>0</v>
      </c>
      <c r="CR24" s="111">
        <v>0</v>
      </c>
      <c r="CS24" s="271">
        <f t="shared" si="69"/>
        <v>0</v>
      </c>
      <c r="CT24" s="2"/>
      <c r="CV24" s="9"/>
      <c r="CW24" s="315" t="str">
        <f t="shared" si="40"/>
        <v/>
      </c>
      <c r="CX24" s="326" t="str">
        <f t="shared" si="70"/>
        <v/>
      </c>
      <c r="CY24" s="161" t="str">
        <f t="shared" si="71"/>
        <v>1.2.6.</v>
      </c>
      <c r="CZ24" s="110">
        <v>0</v>
      </c>
      <c r="DA24" s="111">
        <v>0</v>
      </c>
      <c r="DB24" s="271">
        <f t="shared" si="72"/>
        <v>0</v>
      </c>
      <c r="DC24" s="2"/>
      <c r="DE24" s="9"/>
      <c r="DF24" s="315" t="str">
        <f t="shared" si="41"/>
        <v/>
      </c>
      <c r="DG24" s="326" t="str">
        <f t="shared" si="73"/>
        <v/>
      </c>
      <c r="DH24" s="161" t="str">
        <f t="shared" si="74"/>
        <v>1.2.6.</v>
      </c>
      <c r="DI24" s="110">
        <v>0</v>
      </c>
      <c r="DJ24" s="111">
        <v>0</v>
      </c>
      <c r="DK24" s="271">
        <f t="shared" si="75"/>
        <v>0</v>
      </c>
      <c r="DL24" s="2"/>
      <c r="DN24" s="9"/>
      <c r="DO24" s="315" t="str">
        <f t="shared" si="42"/>
        <v/>
      </c>
      <c r="DP24" s="326" t="str">
        <f t="shared" si="76"/>
        <v/>
      </c>
      <c r="DQ24" s="161" t="str">
        <f t="shared" si="77"/>
        <v>1.2.6.</v>
      </c>
      <c r="DR24" s="110">
        <v>0</v>
      </c>
      <c r="DS24" s="111">
        <v>0</v>
      </c>
      <c r="DT24" s="271">
        <f t="shared" si="78"/>
        <v>0</v>
      </c>
      <c r="DU24" s="2"/>
      <c r="DW24" s="9"/>
      <c r="DX24" s="315" t="str">
        <f t="shared" si="43"/>
        <v/>
      </c>
      <c r="DY24" s="326" t="str">
        <f t="shared" si="79"/>
        <v/>
      </c>
      <c r="DZ24" s="161" t="str">
        <f t="shared" si="80"/>
        <v>1.2.6.</v>
      </c>
      <c r="EA24" s="110">
        <v>0</v>
      </c>
      <c r="EB24" s="111">
        <v>0</v>
      </c>
      <c r="EC24" s="271">
        <f t="shared" si="81"/>
        <v>0</v>
      </c>
      <c r="ED24" s="2"/>
      <c r="EF24" s="9"/>
      <c r="EG24" s="315" t="str">
        <f t="shared" si="44"/>
        <v/>
      </c>
      <c r="EH24" s="326" t="str">
        <f t="shared" si="82"/>
        <v/>
      </c>
      <c r="EI24" s="161" t="str">
        <f t="shared" si="83"/>
        <v>1.2.6.</v>
      </c>
      <c r="EJ24" s="110">
        <v>0</v>
      </c>
      <c r="EK24" s="111">
        <v>0</v>
      </c>
      <c r="EL24" s="271">
        <f t="shared" si="84"/>
        <v>0</v>
      </c>
      <c r="EM24" s="2"/>
      <c r="EO24" s="9"/>
      <c r="EP24" s="315" t="str">
        <f t="shared" si="45"/>
        <v/>
      </c>
      <c r="EQ24" s="326" t="str">
        <f t="shared" si="85"/>
        <v/>
      </c>
      <c r="ER24" s="161" t="str">
        <f t="shared" si="86"/>
        <v>1.2.6.</v>
      </c>
      <c r="ES24" s="110">
        <v>0</v>
      </c>
      <c r="ET24" s="111">
        <v>0</v>
      </c>
      <c r="EU24" s="271">
        <f t="shared" si="87"/>
        <v>0</v>
      </c>
      <c r="EV24" s="2"/>
      <c r="EX24" s="9"/>
      <c r="EY24" s="315" t="str">
        <f t="shared" si="46"/>
        <v/>
      </c>
      <c r="EZ24" s="326" t="str">
        <f t="shared" si="88"/>
        <v/>
      </c>
      <c r="FA24" s="161" t="str">
        <f t="shared" si="89"/>
        <v>1.2.6.</v>
      </c>
      <c r="FB24" s="110">
        <v>0</v>
      </c>
      <c r="FC24" s="111">
        <v>0</v>
      </c>
      <c r="FD24" s="271">
        <f t="shared" si="90"/>
        <v>0</v>
      </c>
      <c r="FE24" s="2"/>
      <c r="FG24" s="9"/>
      <c r="FH24" s="315" t="str">
        <f t="shared" si="47"/>
        <v/>
      </c>
      <c r="FI24" s="326" t="str">
        <f t="shared" si="91"/>
        <v/>
      </c>
      <c r="FJ24" s="161" t="str">
        <f t="shared" si="92"/>
        <v>1.2.6.</v>
      </c>
      <c r="FK24" s="110">
        <v>0</v>
      </c>
      <c r="FL24" s="111">
        <v>0</v>
      </c>
      <c r="FM24" s="271">
        <f t="shared" si="93"/>
        <v>0</v>
      </c>
      <c r="FN24" s="2"/>
      <c r="FP24" s="9"/>
      <c r="FQ24" s="315" t="str">
        <f t="shared" si="48"/>
        <v/>
      </c>
      <c r="FR24" s="326" t="str">
        <f t="shared" si="94"/>
        <v/>
      </c>
      <c r="FS24" s="161" t="str">
        <f t="shared" si="95"/>
        <v>1.2.6.</v>
      </c>
      <c r="FT24" s="110">
        <v>0</v>
      </c>
      <c r="FU24" s="111">
        <v>0</v>
      </c>
      <c r="FV24" s="271">
        <f t="shared" si="96"/>
        <v>0</v>
      </c>
      <c r="FW24" s="2"/>
      <c r="FY24" s="9"/>
      <c r="FZ24" s="315" t="str">
        <f t="shared" si="49"/>
        <v/>
      </c>
      <c r="GA24" s="326" t="str">
        <f t="shared" si="97"/>
        <v/>
      </c>
      <c r="GB24" s="161" t="str">
        <f t="shared" si="98"/>
        <v>1.2.6.</v>
      </c>
      <c r="GC24" s="110">
        <v>0</v>
      </c>
      <c r="GD24" s="111">
        <v>0</v>
      </c>
      <c r="GE24" s="271">
        <f t="shared" si="99"/>
        <v>0</v>
      </c>
      <c r="GF24" s="2"/>
      <c r="GH24" s="273">
        <f t="shared" si="129"/>
        <v>0</v>
      </c>
      <c r="GI24" s="354">
        <f t="shared" si="100"/>
        <v>0</v>
      </c>
      <c r="GK24" s="273">
        <f t="shared" si="126"/>
        <v>0</v>
      </c>
      <c r="GL24" s="354">
        <f t="shared" si="102"/>
        <v>0</v>
      </c>
    </row>
    <row r="25" spans="1:194" x14ac:dyDescent="0.25">
      <c r="A25" s="9"/>
      <c r="B25" s="314"/>
      <c r="C25" s="325"/>
      <c r="D25" s="162" t="s">
        <v>174</v>
      </c>
      <c r="E25" s="66"/>
      <c r="F25" s="67"/>
      <c r="G25" s="110">
        <v>0</v>
      </c>
      <c r="H25" s="111">
        <v>0</v>
      </c>
      <c r="I25" s="112">
        <f t="shared" si="127"/>
        <v>0</v>
      </c>
      <c r="J25" s="2"/>
      <c r="K25" s="56"/>
      <c r="L25" s="9"/>
      <c r="M25" s="315" t="str">
        <f t="shared" si="33"/>
        <v/>
      </c>
      <c r="N25" s="326" t="str">
        <f t="shared" si="50"/>
        <v/>
      </c>
      <c r="O25" s="161" t="str">
        <f t="shared" si="51"/>
        <v>1.2.7.</v>
      </c>
      <c r="P25" s="316"/>
      <c r="Q25" s="206"/>
      <c r="R25" s="2"/>
      <c r="T25" s="9"/>
      <c r="U25" s="315" t="str">
        <f t="shared" si="34"/>
        <v/>
      </c>
      <c r="V25" s="326" t="str">
        <f t="shared" si="52"/>
        <v/>
      </c>
      <c r="W25" s="161" t="str">
        <f t="shared" si="53"/>
        <v>1.2.7.</v>
      </c>
      <c r="X25" s="66"/>
      <c r="Y25" s="67"/>
      <c r="Z25" s="110">
        <v>0</v>
      </c>
      <c r="AA25" s="111">
        <v>0</v>
      </c>
      <c r="AB25" s="112">
        <f t="shared" si="104"/>
        <v>0</v>
      </c>
      <c r="AC25" s="301">
        <f t="shared" si="54"/>
        <v>0</v>
      </c>
      <c r="AD25" s="288">
        <f t="shared" si="105"/>
        <v>0</v>
      </c>
      <c r="AE25" s="271">
        <f t="shared" si="106"/>
        <v>0</v>
      </c>
      <c r="AF25" s="456"/>
      <c r="AG25" s="2"/>
      <c r="AI25" s="9"/>
      <c r="AJ25" s="315" t="str">
        <f t="shared" si="35"/>
        <v/>
      </c>
      <c r="AK25" s="326" t="str">
        <f t="shared" si="55"/>
        <v/>
      </c>
      <c r="AL25" s="161" t="str">
        <f t="shared" si="56"/>
        <v>1.2.7.</v>
      </c>
      <c r="AM25" s="66"/>
      <c r="AN25" s="67"/>
      <c r="AO25" s="110">
        <v>0</v>
      </c>
      <c r="AP25" s="111">
        <v>0</v>
      </c>
      <c r="AQ25" s="112">
        <f t="shared" si="107"/>
        <v>0</v>
      </c>
      <c r="AR25" s="301">
        <f t="shared" si="57"/>
        <v>0</v>
      </c>
      <c r="AS25" s="288">
        <f t="shared" si="121"/>
        <v>0</v>
      </c>
      <c r="AT25" s="271">
        <f t="shared" si="109"/>
        <v>0</v>
      </c>
      <c r="AU25" s="456"/>
      <c r="AV25" s="2"/>
      <c r="AX25" s="9"/>
      <c r="AY25" s="315" t="str">
        <f t="shared" si="36"/>
        <v/>
      </c>
      <c r="AZ25" s="326" t="str">
        <f t="shared" si="58"/>
        <v/>
      </c>
      <c r="BA25" s="161" t="str">
        <f t="shared" si="59"/>
        <v>1.2.7.</v>
      </c>
      <c r="BB25" s="66"/>
      <c r="BC25" s="67"/>
      <c r="BD25" s="110">
        <v>0</v>
      </c>
      <c r="BE25" s="111">
        <v>0</v>
      </c>
      <c r="BF25" s="112">
        <f t="shared" si="110"/>
        <v>0</v>
      </c>
      <c r="BG25" s="301">
        <f t="shared" si="118"/>
        <v>0</v>
      </c>
      <c r="BH25" s="288">
        <f t="shared" si="122"/>
        <v>0</v>
      </c>
      <c r="BI25" s="271">
        <f t="shared" si="123"/>
        <v>0</v>
      </c>
      <c r="BJ25" s="456"/>
      <c r="BK25" s="2"/>
      <c r="BM25" s="9"/>
      <c r="BN25" s="315" t="str">
        <f t="shared" si="37"/>
        <v/>
      </c>
      <c r="BO25" s="326" t="str">
        <f t="shared" si="61"/>
        <v/>
      </c>
      <c r="BP25" s="161" t="str">
        <f t="shared" si="62"/>
        <v>1.2.7.</v>
      </c>
      <c r="BQ25" s="66"/>
      <c r="BR25" s="67"/>
      <c r="BS25" s="110">
        <v>0</v>
      </c>
      <c r="BT25" s="111">
        <v>0</v>
      </c>
      <c r="BU25" s="112">
        <f t="shared" si="113"/>
        <v>0</v>
      </c>
      <c r="BV25" s="301">
        <f t="shared" si="119"/>
        <v>0</v>
      </c>
      <c r="BW25" s="288">
        <f t="shared" si="124"/>
        <v>0</v>
      </c>
      <c r="BX25" s="271">
        <f t="shared" si="125"/>
        <v>0</v>
      </c>
      <c r="BY25" s="456"/>
      <c r="BZ25" s="2"/>
      <c r="CB25" s="365">
        <f t="shared" si="128"/>
        <v>0</v>
      </c>
      <c r="CD25" s="9"/>
      <c r="CE25" s="315" t="str">
        <f t="shared" si="38"/>
        <v/>
      </c>
      <c r="CF25" s="326" t="str">
        <f t="shared" si="64"/>
        <v/>
      </c>
      <c r="CG25" s="161" t="str">
        <f t="shared" si="65"/>
        <v>1.2.7.</v>
      </c>
      <c r="CH25" s="110">
        <v>0</v>
      </c>
      <c r="CI25" s="111">
        <v>0</v>
      </c>
      <c r="CJ25" s="271">
        <f t="shared" si="66"/>
        <v>0</v>
      </c>
      <c r="CK25" s="2"/>
      <c r="CM25" s="9"/>
      <c r="CN25" s="315" t="str">
        <f t="shared" si="39"/>
        <v/>
      </c>
      <c r="CO25" s="326" t="str">
        <f t="shared" si="67"/>
        <v/>
      </c>
      <c r="CP25" s="161" t="str">
        <f t="shared" si="68"/>
        <v>1.2.7.</v>
      </c>
      <c r="CQ25" s="110">
        <v>0</v>
      </c>
      <c r="CR25" s="111">
        <v>0</v>
      </c>
      <c r="CS25" s="271">
        <f t="shared" si="69"/>
        <v>0</v>
      </c>
      <c r="CT25" s="2"/>
      <c r="CV25" s="9"/>
      <c r="CW25" s="315" t="str">
        <f t="shared" si="40"/>
        <v/>
      </c>
      <c r="CX25" s="326" t="str">
        <f t="shared" si="70"/>
        <v/>
      </c>
      <c r="CY25" s="161" t="str">
        <f t="shared" si="71"/>
        <v>1.2.7.</v>
      </c>
      <c r="CZ25" s="110">
        <v>0</v>
      </c>
      <c r="DA25" s="111">
        <v>0</v>
      </c>
      <c r="DB25" s="271">
        <f t="shared" si="72"/>
        <v>0</v>
      </c>
      <c r="DC25" s="2"/>
      <c r="DE25" s="9"/>
      <c r="DF25" s="315" t="str">
        <f t="shared" si="41"/>
        <v/>
      </c>
      <c r="DG25" s="326" t="str">
        <f t="shared" si="73"/>
        <v/>
      </c>
      <c r="DH25" s="161" t="str">
        <f t="shared" si="74"/>
        <v>1.2.7.</v>
      </c>
      <c r="DI25" s="110">
        <v>0</v>
      </c>
      <c r="DJ25" s="111">
        <v>0</v>
      </c>
      <c r="DK25" s="271">
        <f t="shared" si="75"/>
        <v>0</v>
      </c>
      <c r="DL25" s="2"/>
      <c r="DN25" s="9"/>
      <c r="DO25" s="315" t="str">
        <f t="shared" si="42"/>
        <v/>
      </c>
      <c r="DP25" s="326" t="str">
        <f t="shared" si="76"/>
        <v/>
      </c>
      <c r="DQ25" s="161" t="str">
        <f t="shared" si="77"/>
        <v>1.2.7.</v>
      </c>
      <c r="DR25" s="110">
        <v>0</v>
      </c>
      <c r="DS25" s="111">
        <v>0</v>
      </c>
      <c r="DT25" s="271">
        <f t="shared" si="78"/>
        <v>0</v>
      </c>
      <c r="DU25" s="2"/>
      <c r="DW25" s="9"/>
      <c r="DX25" s="315" t="str">
        <f t="shared" si="43"/>
        <v/>
      </c>
      <c r="DY25" s="326" t="str">
        <f t="shared" si="79"/>
        <v/>
      </c>
      <c r="DZ25" s="161" t="str">
        <f t="shared" si="80"/>
        <v>1.2.7.</v>
      </c>
      <c r="EA25" s="110">
        <v>0</v>
      </c>
      <c r="EB25" s="111">
        <v>0</v>
      </c>
      <c r="EC25" s="271">
        <f t="shared" si="81"/>
        <v>0</v>
      </c>
      <c r="ED25" s="2"/>
      <c r="EF25" s="9"/>
      <c r="EG25" s="315" t="str">
        <f t="shared" si="44"/>
        <v/>
      </c>
      <c r="EH25" s="326" t="str">
        <f t="shared" si="82"/>
        <v/>
      </c>
      <c r="EI25" s="161" t="str">
        <f t="shared" si="83"/>
        <v>1.2.7.</v>
      </c>
      <c r="EJ25" s="110">
        <v>0</v>
      </c>
      <c r="EK25" s="111">
        <v>0</v>
      </c>
      <c r="EL25" s="271">
        <f t="shared" si="84"/>
        <v>0</v>
      </c>
      <c r="EM25" s="2"/>
      <c r="EO25" s="9"/>
      <c r="EP25" s="315" t="str">
        <f t="shared" si="45"/>
        <v/>
      </c>
      <c r="EQ25" s="326" t="str">
        <f t="shared" si="85"/>
        <v/>
      </c>
      <c r="ER25" s="161" t="str">
        <f t="shared" si="86"/>
        <v>1.2.7.</v>
      </c>
      <c r="ES25" s="110">
        <v>0</v>
      </c>
      <c r="ET25" s="111">
        <v>0</v>
      </c>
      <c r="EU25" s="271">
        <f t="shared" si="87"/>
        <v>0</v>
      </c>
      <c r="EV25" s="2"/>
      <c r="EX25" s="9"/>
      <c r="EY25" s="315" t="str">
        <f t="shared" si="46"/>
        <v/>
      </c>
      <c r="EZ25" s="326" t="str">
        <f t="shared" si="88"/>
        <v/>
      </c>
      <c r="FA25" s="161" t="str">
        <f t="shared" si="89"/>
        <v>1.2.7.</v>
      </c>
      <c r="FB25" s="110">
        <v>0</v>
      </c>
      <c r="FC25" s="111">
        <v>0</v>
      </c>
      <c r="FD25" s="271">
        <f t="shared" si="90"/>
        <v>0</v>
      </c>
      <c r="FE25" s="2"/>
      <c r="FG25" s="9"/>
      <c r="FH25" s="315" t="str">
        <f t="shared" si="47"/>
        <v/>
      </c>
      <c r="FI25" s="326" t="str">
        <f t="shared" si="91"/>
        <v/>
      </c>
      <c r="FJ25" s="161" t="str">
        <f t="shared" si="92"/>
        <v>1.2.7.</v>
      </c>
      <c r="FK25" s="110">
        <v>0</v>
      </c>
      <c r="FL25" s="111">
        <v>0</v>
      </c>
      <c r="FM25" s="271">
        <f t="shared" si="93"/>
        <v>0</v>
      </c>
      <c r="FN25" s="2"/>
      <c r="FP25" s="9"/>
      <c r="FQ25" s="315" t="str">
        <f t="shared" si="48"/>
        <v/>
      </c>
      <c r="FR25" s="326" t="str">
        <f t="shared" si="94"/>
        <v/>
      </c>
      <c r="FS25" s="161" t="str">
        <f t="shared" si="95"/>
        <v>1.2.7.</v>
      </c>
      <c r="FT25" s="110">
        <v>0</v>
      </c>
      <c r="FU25" s="111">
        <v>0</v>
      </c>
      <c r="FV25" s="271">
        <f t="shared" si="96"/>
        <v>0</v>
      </c>
      <c r="FW25" s="2"/>
      <c r="FY25" s="9"/>
      <c r="FZ25" s="315" t="str">
        <f t="shared" si="49"/>
        <v/>
      </c>
      <c r="GA25" s="326" t="str">
        <f t="shared" si="97"/>
        <v/>
      </c>
      <c r="GB25" s="161" t="str">
        <f t="shared" si="98"/>
        <v>1.2.7.</v>
      </c>
      <c r="GC25" s="110">
        <v>0</v>
      </c>
      <c r="GD25" s="111">
        <v>0</v>
      </c>
      <c r="GE25" s="271">
        <f t="shared" si="99"/>
        <v>0</v>
      </c>
      <c r="GF25" s="2"/>
      <c r="GH25" s="273">
        <f t="shared" si="129"/>
        <v>0</v>
      </c>
      <c r="GI25" s="354">
        <f t="shared" si="100"/>
        <v>0</v>
      </c>
      <c r="GK25" s="273">
        <f t="shared" si="126"/>
        <v>0</v>
      </c>
      <c r="GL25" s="354">
        <f t="shared" si="102"/>
        <v>0</v>
      </c>
    </row>
    <row r="26" spans="1:194" x14ac:dyDescent="0.25">
      <c r="A26" s="9"/>
      <c r="B26" s="314"/>
      <c r="C26" s="325"/>
      <c r="D26" s="162" t="s">
        <v>175</v>
      </c>
      <c r="E26" s="66"/>
      <c r="F26" s="67"/>
      <c r="G26" s="110">
        <v>0</v>
      </c>
      <c r="H26" s="111">
        <v>0</v>
      </c>
      <c r="I26" s="112">
        <f t="shared" si="127"/>
        <v>0</v>
      </c>
      <c r="J26" s="2"/>
      <c r="K26" s="56"/>
      <c r="L26" s="9"/>
      <c r="M26" s="315" t="str">
        <f t="shared" si="33"/>
        <v/>
      </c>
      <c r="N26" s="326" t="str">
        <f t="shared" si="50"/>
        <v/>
      </c>
      <c r="O26" s="161" t="str">
        <f t="shared" si="51"/>
        <v>1.2.8.</v>
      </c>
      <c r="P26" s="316"/>
      <c r="Q26" s="206"/>
      <c r="R26" s="2"/>
      <c r="T26" s="9"/>
      <c r="U26" s="315" t="str">
        <f t="shared" si="34"/>
        <v/>
      </c>
      <c r="V26" s="326" t="str">
        <f t="shared" si="52"/>
        <v/>
      </c>
      <c r="W26" s="161" t="str">
        <f t="shared" si="53"/>
        <v>1.2.8.</v>
      </c>
      <c r="X26" s="66"/>
      <c r="Y26" s="67"/>
      <c r="Z26" s="110">
        <v>0</v>
      </c>
      <c r="AA26" s="111">
        <v>0</v>
      </c>
      <c r="AB26" s="112">
        <f t="shared" si="104"/>
        <v>0</v>
      </c>
      <c r="AC26" s="301">
        <f t="shared" si="54"/>
        <v>0</v>
      </c>
      <c r="AD26" s="288">
        <f t="shared" si="105"/>
        <v>0</v>
      </c>
      <c r="AE26" s="271">
        <f t="shared" si="106"/>
        <v>0</v>
      </c>
      <c r="AF26" s="456"/>
      <c r="AG26" s="2"/>
      <c r="AI26" s="9"/>
      <c r="AJ26" s="315" t="str">
        <f t="shared" si="35"/>
        <v/>
      </c>
      <c r="AK26" s="326" t="str">
        <f t="shared" si="55"/>
        <v/>
      </c>
      <c r="AL26" s="161" t="str">
        <f t="shared" si="56"/>
        <v>1.2.8.</v>
      </c>
      <c r="AM26" s="66"/>
      <c r="AN26" s="67"/>
      <c r="AO26" s="110">
        <v>0</v>
      </c>
      <c r="AP26" s="111">
        <v>0</v>
      </c>
      <c r="AQ26" s="112">
        <f t="shared" si="107"/>
        <v>0</v>
      </c>
      <c r="AR26" s="301">
        <f t="shared" si="57"/>
        <v>0</v>
      </c>
      <c r="AS26" s="288">
        <f t="shared" si="121"/>
        <v>0</v>
      </c>
      <c r="AT26" s="271">
        <f t="shared" si="109"/>
        <v>0</v>
      </c>
      <c r="AU26" s="456"/>
      <c r="AV26" s="2"/>
      <c r="AX26" s="9"/>
      <c r="AY26" s="315" t="str">
        <f t="shared" si="36"/>
        <v/>
      </c>
      <c r="AZ26" s="326" t="str">
        <f t="shared" si="58"/>
        <v/>
      </c>
      <c r="BA26" s="161" t="str">
        <f t="shared" si="59"/>
        <v>1.2.8.</v>
      </c>
      <c r="BB26" s="66"/>
      <c r="BC26" s="67"/>
      <c r="BD26" s="110">
        <v>0</v>
      </c>
      <c r="BE26" s="111">
        <v>0</v>
      </c>
      <c r="BF26" s="112">
        <f t="shared" si="110"/>
        <v>0</v>
      </c>
      <c r="BG26" s="301">
        <f t="shared" si="118"/>
        <v>0</v>
      </c>
      <c r="BH26" s="288">
        <f t="shared" si="122"/>
        <v>0</v>
      </c>
      <c r="BI26" s="271">
        <f t="shared" si="123"/>
        <v>0</v>
      </c>
      <c r="BJ26" s="456"/>
      <c r="BK26" s="2"/>
      <c r="BM26" s="9"/>
      <c r="BN26" s="315" t="str">
        <f t="shared" si="37"/>
        <v/>
      </c>
      <c r="BO26" s="326" t="str">
        <f t="shared" si="61"/>
        <v/>
      </c>
      <c r="BP26" s="161" t="str">
        <f t="shared" si="62"/>
        <v>1.2.8.</v>
      </c>
      <c r="BQ26" s="66"/>
      <c r="BR26" s="67"/>
      <c r="BS26" s="110">
        <v>0</v>
      </c>
      <c r="BT26" s="111">
        <v>0</v>
      </c>
      <c r="BU26" s="112">
        <f t="shared" si="113"/>
        <v>0</v>
      </c>
      <c r="BV26" s="301">
        <f t="shared" si="119"/>
        <v>0</v>
      </c>
      <c r="BW26" s="288">
        <f t="shared" si="124"/>
        <v>0</v>
      </c>
      <c r="BX26" s="271">
        <f t="shared" si="125"/>
        <v>0</v>
      </c>
      <c r="BY26" s="456"/>
      <c r="BZ26" s="2"/>
      <c r="CB26" s="365">
        <f t="shared" si="128"/>
        <v>0</v>
      </c>
      <c r="CD26" s="9"/>
      <c r="CE26" s="315" t="str">
        <f t="shared" si="38"/>
        <v/>
      </c>
      <c r="CF26" s="326" t="str">
        <f t="shared" si="64"/>
        <v/>
      </c>
      <c r="CG26" s="161" t="str">
        <f t="shared" si="65"/>
        <v>1.2.8.</v>
      </c>
      <c r="CH26" s="110">
        <v>0</v>
      </c>
      <c r="CI26" s="111">
        <v>0</v>
      </c>
      <c r="CJ26" s="271">
        <f t="shared" si="66"/>
        <v>0</v>
      </c>
      <c r="CK26" s="2"/>
      <c r="CM26" s="9"/>
      <c r="CN26" s="315" t="str">
        <f t="shared" si="39"/>
        <v/>
      </c>
      <c r="CO26" s="326" t="str">
        <f t="shared" si="67"/>
        <v/>
      </c>
      <c r="CP26" s="161" t="str">
        <f t="shared" si="68"/>
        <v>1.2.8.</v>
      </c>
      <c r="CQ26" s="110">
        <v>0</v>
      </c>
      <c r="CR26" s="111">
        <v>0</v>
      </c>
      <c r="CS26" s="271">
        <f t="shared" si="69"/>
        <v>0</v>
      </c>
      <c r="CT26" s="2"/>
      <c r="CV26" s="9"/>
      <c r="CW26" s="315" t="str">
        <f t="shared" si="40"/>
        <v/>
      </c>
      <c r="CX26" s="326" t="str">
        <f t="shared" si="70"/>
        <v/>
      </c>
      <c r="CY26" s="161" t="str">
        <f t="shared" si="71"/>
        <v>1.2.8.</v>
      </c>
      <c r="CZ26" s="110">
        <v>0</v>
      </c>
      <c r="DA26" s="111">
        <v>0</v>
      </c>
      <c r="DB26" s="271">
        <f t="shared" si="72"/>
        <v>0</v>
      </c>
      <c r="DC26" s="2"/>
      <c r="DE26" s="9"/>
      <c r="DF26" s="315" t="str">
        <f t="shared" si="41"/>
        <v/>
      </c>
      <c r="DG26" s="326" t="str">
        <f t="shared" si="73"/>
        <v/>
      </c>
      <c r="DH26" s="161" t="str">
        <f t="shared" si="74"/>
        <v>1.2.8.</v>
      </c>
      <c r="DI26" s="110">
        <v>0</v>
      </c>
      <c r="DJ26" s="111">
        <v>0</v>
      </c>
      <c r="DK26" s="271">
        <f t="shared" si="75"/>
        <v>0</v>
      </c>
      <c r="DL26" s="2"/>
      <c r="DN26" s="9"/>
      <c r="DO26" s="315" t="str">
        <f t="shared" si="42"/>
        <v/>
      </c>
      <c r="DP26" s="326" t="str">
        <f t="shared" si="76"/>
        <v/>
      </c>
      <c r="DQ26" s="161" t="str">
        <f t="shared" si="77"/>
        <v>1.2.8.</v>
      </c>
      <c r="DR26" s="110">
        <v>0</v>
      </c>
      <c r="DS26" s="111">
        <v>0</v>
      </c>
      <c r="DT26" s="271">
        <f t="shared" si="78"/>
        <v>0</v>
      </c>
      <c r="DU26" s="2"/>
      <c r="DW26" s="9"/>
      <c r="DX26" s="315" t="str">
        <f t="shared" si="43"/>
        <v/>
      </c>
      <c r="DY26" s="326" t="str">
        <f t="shared" si="79"/>
        <v/>
      </c>
      <c r="DZ26" s="161" t="str">
        <f t="shared" si="80"/>
        <v>1.2.8.</v>
      </c>
      <c r="EA26" s="110">
        <v>0</v>
      </c>
      <c r="EB26" s="111">
        <v>0</v>
      </c>
      <c r="EC26" s="271">
        <f t="shared" si="81"/>
        <v>0</v>
      </c>
      <c r="ED26" s="2"/>
      <c r="EF26" s="9"/>
      <c r="EG26" s="315" t="str">
        <f t="shared" si="44"/>
        <v/>
      </c>
      <c r="EH26" s="326" t="str">
        <f t="shared" si="82"/>
        <v/>
      </c>
      <c r="EI26" s="161" t="str">
        <f t="shared" si="83"/>
        <v>1.2.8.</v>
      </c>
      <c r="EJ26" s="110">
        <v>0</v>
      </c>
      <c r="EK26" s="111">
        <v>0</v>
      </c>
      <c r="EL26" s="271">
        <f t="shared" si="84"/>
        <v>0</v>
      </c>
      <c r="EM26" s="2"/>
      <c r="EO26" s="9"/>
      <c r="EP26" s="315" t="str">
        <f t="shared" si="45"/>
        <v/>
      </c>
      <c r="EQ26" s="326" t="str">
        <f t="shared" si="85"/>
        <v/>
      </c>
      <c r="ER26" s="161" t="str">
        <f t="shared" si="86"/>
        <v>1.2.8.</v>
      </c>
      <c r="ES26" s="110">
        <v>0</v>
      </c>
      <c r="ET26" s="111">
        <v>0</v>
      </c>
      <c r="EU26" s="271">
        <f t="shared" si="87"/>
        <v>0</v>
      </c>
      <c r="EV26" s="2"/>
      <c r="EX26" s="9"/>
      <c r="EY26" s="315" t="str">
        <f t="shared" si="46"/>
        <v/>
      </c>
      <c r="EZ26" s="326" t="str">
        <f t="shared" si="88"/>
        <v/>
      </c>
      <c r="FA26" s="161" t="str">
        <f t="shared" si="89"/>
        <v>1.2.8.</v>
      </c>
      <c r="FB26" s="110">
        <v>0</v>
      </c>
      <c r="FC26" s="111">
        <v>0</v>
      </c>
      <c r="FD26" s="271">
        <f t="shared" si="90"/>
        <v>0</v>
      </c>
      <c r="FE26" s="2"/>
      <c r="FG26" s="9"/>
      <c r="FH26" s="315" t="str">
        <f t="shared" si="47"/>
        <v/>
      </c>
      <c r="FI26" s="326" t="str">
        <f t="shared" si="91"/>
        <v/>
      </c>
      <c r="FJ26" s="161" t="str">
        <f t="shared" si="92"/>
        <v>1.2.8.</v>
      </c>
      <c r="FK26" s="110">
        <v>0</v>
      </c>
      <c r="FL26" s="111">
        <v>0</v>
      </c>
      <c r="FM26" s="271">
        <f t="shared" si="93"/>
        <v>0</v>
      </c>
      <c r="FN26" s="2"/>
      <c r="FP26" s="9"/>
      <c r="FQ26" s="315" t="str">
        <f t="shared" si="48"/>
        <v/>
      </c>
      <c r="FR26" s="326" t="str">
        <f t="shared" si="94"/>
        <v/>
      </c>
      <c r="FS26" s="161" t="str">
        <f t="shared" si="95"/>
        <v>1.2.8.</v>
      </c>
      <c r="FT26" s="110">
        <v>0</v>
      </c>
      <c r="FU26" s="111">
        <v>0</v>
      </c>
      <c r="FV26" s="271">
        <f t="shared" si="96"/>
        <v>0</v>
      </c>
      <c r="FW26" s="2"/>
      <c r="FY26" s="9"/>
      <c r="FZ26" s="315" t="str">
        <f t="shared" si="49"/>
        <v/>
      </c>
      <c r="GA26" s="326" t="str">
        <f t="shared" si="97"/>
        <v/>
      </c>
      <c r="GB26" s="161" t="str">
        <f t="shared" si="98"/>
        <v>1.2.8.</v>
      </c>
      <c r="GC26" s="110">
        <v>0</v>
      </c>
      <c r="GD26" s="111">
        <v>0</v>
      </c>
      <c r="GE26" s="271">
        <f t="shared" si="99"/>
        <v>0</v>
      </c>
      <c r="GF26" s="2"/>
      <c r="GH26" s="273">
        <f t="shared" si="129"/>
        <v>0</v>
      </c>
      <c r="GI26" s="354">
        <f t="shared" si="100"/>
        <v>0</v>
      </c>
      <c r="GK26" s="273">
        <f t="shared" si="126"/>
        <v>0</v>
      </c>
      <c r="GL26" s="354">
        <f t="shared" si="102"/>
        <v>0</v>
      </c>
    </row>
    <row r="27" spans="1:194" x14ac:dyDescent="0.25">
      <c r="A27" s="9"/>
      <c r="B27" s="314"/>
      <c r="C27" s="325"/>
      <c r="D27" s="162" t="s">
        <v>176</v>
      </c>
      <c r="E27" s="66"/>
      <c r="F27" s="67"/>
      <c r="G27" s="110">
        <v>0</v>
      </c>
      <c r="H27" s="111">
        <v>0</v>
      </c>
      <c r="I27" s="112">
        <f t="shared" si="127"/>
        <v>0</v>
      </c>
      <c r="J27" s="2"/>
      <c r="K27" s="56"/>
      <c r="L27" s="9"/>
      <c r="M27" s="315" t="str">
        <f t="shared" si="33"/>
        <v/>
      </c>
      <c r="N27" s="326" t="str">
        <f t="shared" si="50"/>
        <v/>
      </c>
      <c r="O27" s="161" t="str">
        <f t="shared" si="51"/>
        <v>1.2.9.</v>
      </c>
      <c r="P27" s="316"/>
      <c r="Q27" s="206"/>
      <c r="R27" s="2"/>
      <c r="T27" s="9"/>
      <c r="U27" s="315" t="str">
        <f t="shared" si="34"/>
        <v/>
      </c>
      <c r="V27" s="326" t="str">
        <f t="shared" si="52"/>
        <v/>
      </c>
      <c r="W27" s="161" t="str">
        <f t="shared" si="53"/>
        <v>1.2.9.</v>
      </c>
      <c r="X27" s="66"/>
      <c r="Y27" s="67"/>
      <c r="Z27" s="110">
        <v>0</v>
      </c>
      <c r="AA27" s="111">
        <v>0</v>
      </c>
      <c r="AB27" s="112">
        <f t="shared" si="104"/>
        <v>0</v>
      </c>
      <c r="AC27" s="301">
        <f t="shared" si="54"/>
        <v>0</v>
      </c>
      <c r="AD27" s="288">
        <f t="shared" si="105"/>
        <v>0</v>
      </c>
      <c r="AE27" s="271">
        <f t="shared" si="106"/>
        <v>0</v>
      </c>
      <c r="AF27" s="456"/>
      <c r="AG27" s="2"/>
      <c r="AI27" s="9"/>
      <c r="AJ27" s="315" t="str">
        <f t="shared" si="35"/>
        <v/>
      </c>
      <c r="AK27" s="326" t="str">
        <f t="shared" si="55"/>
        <v/>
      </c>
      <c r="AL27" s="161" t="str">
        <f t="shared" si="56"/>
        <v>1.2.9.</v>
      </c>
      <c r="AM27" s="66"/>
      <c r="AN27" s="67"/>
      <c r="AO27" s="110">
        <v>0</v>
      </c>
      <c r="AP27" s="111">
        <v>0</v>
      </c>
      <c r="AQ27" s="112">
        <f t="shared" si="107"/>
        <v>0</v>
      </c>
      <c r="AR27" s="301">
        <f t="shared" si="57"/>
        <v>0</v>
      </c>
      <c r="AS27" s="288">
        <f t="shared" si="121"/>
        <v>0</v>
      </c>
      <c r="AT27" s="271">
        <f t="shared" si="109"/>
        <v>0</v>
      </c>
      <c r="AU27" s="456"/>
      <c r="AV27" s="2"/>
      <c r="AX27" s="9"/>
      <c r="AY27" s="315" t="str">
        <f t="shared" si="36"/>
        <v/>
      </c>
      <c r="AZ27" s="326" t="str">
        <f t="shared" si="58"/>
        <v/>
      </c>
      <c r="BA27" s="161" t="str">
        <f t="shared" si="59"/>
        <v>1.2.9.</v>
      </c>
      <c r="BB27" s="66"/>
      <c r="BC27" s="67"/>
      <c r="BD27" s="110">
        <v>0</v>
      </c>
      <c r="BE27" s="111">
        <v>0</v>
      </c>
      <c r="BF27" s="112">
        <f t="shared" si="110"/>
        <v>0</v>
      </c>
      <c r="BG27" s="301">
        <f t="shared" si="118"/>
        <v>0</v>
      </c>
      <c r="BH27" s="288">
        <f t="shared" si="122"/>
        <v>0</v>
      </c>
      <c r="BI27" s="271">
        <f t="shared" si="123"/>
        <v>0</v>
      </c>
      <c r="BJ27" s="456"/>
      <c r="BK27" s="2"/>
      <c r="BM27" s="9"/>
      <c r="BN27" s="315" t="str">
        <f t="shared" si="37"/>
        <v/>
      </c>
      <c r="BO27" s="326" t="str">
        <f t="shared" si="61"/>
        <v/>
      </c>
      <c r="BP27" s="161" t="str">
        <f t="shared" si="62"/>
        <v>1.2.9.</v>
      </c>
      <c r="BQ27" s="66"/>
      <c r="BR27" s="67"/>
      <c r="BS27" s="110">
        <v>0</v>
      </c>
      <c r="BT27" s="111">
        <v>0</v>
      </c>
      <c r="BU27" s="112">
        <f t="shared" si="113"/>
        <v>0</v>
      </c>
      <c r="BV27" s="301">
        <f t="shared" si="119"/>
        <v>0</v>
      </c>
      <c r="BW27" s="288">
        <f t="shared" si="124"/>
        <v>0</v>
      </c>
      <c r="BX27" s="271">
        <f t="shared" si="125"/>
        <v>0</v>
      </c>
      <c r="BY27" s="456"/>
      <c r="BZ27" s="2"/>
      <c r="CB27" s="365">
        <f t="shared" si="128"/>
        <v>0</v>
      </c>
      <c r="CD27" s="9"/>
      <c r="CE27" s="315" t="str">
        <f t="shared" si="38"/>
        <v/>
      </c>
      <c r="CF27" s="326" t="str">
        <f t="shared" si="64"/>
        <v/>
      </c>
      <c r="CG27" s="161" t="str">
        <f t="shared" si="65"/>
        <v>1.2.9.</v>
      </c>
      <c r="CH27" s="110">
        <v>0</v>
      </c>
      <c r="CI27" s="111">
        <v>0</v>
      </c>
      <c r="CJ27" s="271">
        <f t="shared" si="66"/>
        <v>0</v>
      </c>
      <c r="CK27" s="2"/>
      <c r="CM27" s="9"/>
      <c r="CN27" s="315" t="str">
        <f t="shared" si="39"/>
        <v/>
      </c>
      <c r="CO27" s="326" t="str">
        <f t="shared" si="67"/>
        <v/>
      </c>
      <c r="CP27" s="161" t="str">
        <f t="shared" si="68"/>
        <v>1.2.9.</v>
      </c>
      <c r="CQ27" s="110">
        <v>0</v>
      </c>
      <c r="CR27" s="111">
        <v>0</v>
      </c>
      <c r="CS27" s="271">
        <f t="shared" si="69"/>
        <v>0</v>
      </c>
      <c r="CT27" s="2"/>
      <c r="CV27" s="9"/>
      <c r="CW27" s="315" t="str">
        <f t="shared" si="40"/>
        <v/>
      </c>
      <c r="CX27" s="326" t="str">
        <f t="shared" si="70"/>
        <v/>
      </c>
      <c r="CY27" s="161" t="str">
        <f t="shared" si="71"/>
        <v>1.2.9.</v>
      </c>
      <c r="CZ27" s="110">
        <v>0</v>
      </c>
      <c r="DA27" s="111">
        <v>0</v>
      </c>
      <c r="DB27" s="271">
        <f t="shared" si="72"/>
        <v>0</v>
      </c>
      <c r="DC27" s="2"/>
      <c r="DE27" s="9"/>
      <c r="DF27" s="315" t="str">
        <f t="shared" si="41"/>
        <v/>
      </c>
      <c r="DG27" s="326" t="str">
        <f t="shared" si="73"/>
        <v/>
      </c>
      <c r="DH27" s="161" t="str">
        <f t="shared" si="74"/>
        <v>1.2.9.</v>
      </c>
      <c r="DI27" s="110">
        <v>0</v>
      </c>
      <c r="DJ27" s="111">
        <v>0</v>
      </c>
      <c r="DK27" s="271">
        <f t="shared" si="75"/>
        <v>0</v>
      </c>
      <c r="DL27" s="2"/>
      <c r="DN27" s="9"/>
      <c r="DO27" s="315" t="str">
        <f t="shared" si="42"/>
        <v/>
      </c>
      <c r="DP27" s="326" t="str">
        <f t="shared" si="76"/>
        <v/>
      </c>
      <c r="DQ27" s="161" t="str">
        <f t="shared" si="77"/>
        <v>1.2.9.</v>
      </c>
      <c r="DR27" s="110">
        <v>0</v>
      </c>
      <c r="DS27" s="111">
        <v>0</v>
      </c>
      <c r="DT27" s="271">
        <f t="shared" si="78"/>
        <v>0</v>
      </c>
      <c r="DU27" s="2"/>
      <c r="DW27" s="9"/>
      <c r="DX27" s="315" t="str">
        <f t="shared" si="43"/>
        <v/>
      </c>
      <c r="DY27" s="326" t="str">
        <f t="shared" si="79"/>
        <v/>
      </c>
      <c r="DZ27" s="161" t="str">
        <f t="shared" si="80"/>
        <v>1.2.9.</v>
      </c>
      <c r="EA27" s="110">
        <v>0</v>
      </c>
      <c r="EB27" s="111">
        <v>0</v>
      </c>
      <c r="EC27" s="271">
        <f t="shared" si="81"/>
        <v>0</v>
      </c>
      <c r="ED27" s="2"/>
      <c r="EF27" s="9"/>
      <c r="EG27" s="315" t="str">
        <f t="shared" si="44"/>
        <v/>
      </c>
      <c r="EH27" s="326" t="str">
        <f t="shared" si="82"/>
        <v/>
      </c>
      <c r="EI27" s="161" t="str">
        <f t="shared" si="83"/>
        <v>1.2.9.</v>
      </c>
      <c r="EJ27" s="110">
        <v>0</v>
      </c>
      <c r="EK27" s="111">
        <v>0</v>
      </c>
      <c r="EL27" s="271">
        <f t="shared" si="84"/>
        <v>0</v>
      </c>
      <c r="EM27" s="2"/>
      <c r="EO27" s="9"/>
      <c r="EP27" s="315" t="str">
        <f t="shared" si="45"/>
        <v/>
      </c>
      <c r="EQ27" s="326" t="str">
        <f t="shared" si="85"/>
        <v/>
      </c>
      <c r="ER27" s="161" t="str">
        <f t="shared" si="86"/>
        <v>1.2.9.</v>
      </c>
      <c r="ES27" s="110">
        <v>0</v>
      </c>
      <c r="ET27" s="111">
        <v>0</v>
      </c>
      <c r="EU27" s="271">
        <f t="shared" si="87"/>
        <v>0</v>
      </c>
      <c r="EV27" s="2"/>
      <c r="EX27" s="9"/>
      <c r="EY27" s="315" t="str">
        <f t="shared" si="46"/>
        <v/>
      </c>
      <c r="EZ27" s="326" t="str">
        <f t="shared" si="88"/>
        <v/>
      </c>
      <c r="FA27" s="161" t="str">
        <f t="shared" si="89"/>
        <v>1.2.9.</v>
      </c>
      <c r="FB27" s="110">
        <v>0</v>
      </c>
      <c r="FC27" s="111">
        <v>0</v>
      </c>
      <c r="FD27" s="271">
        <f t="shared" si="90"/>
        <v>0</v>
      </c>
      <c r="FE27" s="2"/>
      <c r="FG27" s="9"/>
      <c r="FH27" s="315" t="str">
        <f t="shared" si="47"/>
        <v/>
      </c>
      <c r="FI27" s="326" t="str">
        <f t="shared" si="91"/>
        <v/>
      </c>
      <c r="FJ27" s="161" t="str">
        <f t="shared" si="92"/>
        <v>1.2.9.</v>
      </c>
      <c r="FK27" s="110">
        <v>0</v>
      </c>
      <c r="FL27" s="111">
        <v>0</v>
      </c>
      <c r="FM27" s="271">
        <f t="shared" si="93"/>
        <v>0</v>
      </c>
      <c r="FN27" s="2"/>
      <c r="FP27" s="9"/>
      <c r="FQ27" s="315" t="str">
        <f t="shared" si="48"/>
        <v/>
      </c>
      <c r="FR27" s="326" t="str">
        <f t="shared" si="94"/>
        <v/>
      </c>
      <c r="FS27" s="161" t="str">
        <f t="shared" si="95"/>
        <v>1.2.9.</v>
      </c>
      <c r="FT27" s="110">
        <v>0</v>
      </c>
      <c r="FU27" s="111">
        <v>0</v>
      </c>
      <c r="FV27" s="271">
        <f t="shared" si="96"/>
        <v>0</v>
      </c>
      <c r="FW27" s="2"/>
      <c r="FY27" s="9"/>
      <c r="FZ27" s="315" t="str">
        <f t="shared" si="49"/>
        <v/>
      </c>
      <c r="GA27" s="326" t="str">
        <f t="shared" si="97"/>
        <v/>
      </c>
      <c r="GB27" s="161" t="str">
        <f t="shared" si="98"/>
        <v>1.2.9.</v>
      </c>
      <c r="GC27" s="110">
        <v>0</v>
      </c>
      <c r="GD27" s="111">
        <v>0</v>
      </c>
      <c r="GE27" s="271">
        <f t="shared" si="99"/>
        <v>0</v>
      </c>
      <c r="GF27" s="2"/>
      <c r="GH27" s="273">
        <f t="shared" si="129"/>
        <v>0</v>
      </c>
      <c r="GI27" s="354">
        <f t="shared" si="100"/>
        <v>0</v>
      </c>
      <c r="GK27" s="273">
        <f t="shared" si="126"/>
        <v>0</v>
      </c>
      <c r="GL27" s="354">
        <f t="shared" si="102"/>
        <v>0</v>
      </c>
    </row>
    <row r="28" spans="1:194" x14ac:dyDescent="0.25">
      <c r="A28" s="9"/>
      <c r="B28" s="314"/>
      <c r="C28" s="325"/>
      <c r="D28" s="162" t="s">
        <v>177</v>
      </c>
      <c r="E28" s="66"/>
      <c r="F28" s="67"/>
      <c r="G28" s="110">
        <v>0</v>
      </c>
      <c r="H28" s="111">
        <v>0</v>
      </c>
      <c r="I28" s="112">
        <f t="shared" si="127"/>
        <v>0</v>
      </c>
      <c r="J28" s="2"/>
      <c r="K28" s="56"/>
      <c r="L28" s="9"/>
      <c r="M28" s="315" t="str">
        <f t="shared" si="33"/>
        <v/>
      </c>
      <c r="N28" s="327" t="str">
        <f t="shared" si="50"/>
        <v/>
      </c>
      <c r="O28" s="161" t="str">
        <f t="shared" si="51"/>
        <v>1.2.10.</v>
      </c>
      <c r="P28" s="316"/>
      <c r="Q28" s="206"/>
      <c r="R28" s="2"/>
      <c r="T28" s="9"/>
      <c r="U28" s="315" t="str">
        <f t="shared" si="34"/>
        <v/>
      </c>
      <c r="V28" s="327" t="str">
        <f t="shared" si="52"/>
        <v/>
      </c>
      <c r="W28" s="161" t="str">
        <f t="shared" si="53"/>
        <v>1.2.10.</v>
      </c>
      <c r="X28" s="66"/>
      <c r="Y28" s="67"/>
      <c r="Z28" s="110">
        <v>0</v>
      </c>
      <c r="AA28" s="111">
        <v>0</v>
      </c>
      <c r="AB28" s="112">
        <f>$I28</f>
        <v>0</v>
      </c>
      <c r="AC28" s="301">
        <f t="shared" si="54"/>
        <v>0</v>
      </c>
      <c r="AD28" s="288">
        <f t="shared" si="105"/>
        <v>0</v>
      </c>
      <c r="AE28" s="271">
        <f t="shared" si="106"/>
        <v>0</v>
      </c>
      <c r="AF28" s="456"/>
      <c r="AG28" s="2"/>
      <c r="AI28" s="9"/>
      <c r="AJ28" s="315" t="str">
        <f t="shared" si="35"/>
        <v/>
      </c>
      <c r="AK28" s="327" t="str">
        <f t="shared" si="55"/>
        <v/>
      </c>
      <c r="AL28" s="161" t="str">
        <f t="shared" si="56"/>
        <v>1.2.10.</v>
      </c>
      <c r="AM28" s="66"/>
      <c r="AN28" s="67"/>
      <c r="AO28" s="110">
        <v>0</v>
      </c>
      <c r="AP28" s="111">
        <v>0</v>
      </c>
      <c r="AQ28" s="112">
        <f>$I28</f>
        <v>0</v>
      </c>
      <c r="AR28" s="301">
        <f t="shared" si="57"/>
        <v>0</v>
      </c>
      <c r="AS28" s="288">
        <f t="shared" si="121"/>
        <v>0</v>
      </c>
      <c r="AT28" s="271">
        <f t="shared" si="109"/>
        <v>0</v>
      </c>
      <c r="AU28" s="456"/>
      <c r="AV28" s="2"/>
      <c r="AX28" s="9"/>
      <c r="AY28" s="315" t="str">
        <f t="shared" si="36"/>
        <v/>
      </c>
      <c r="AZ28" s="327" t="str">
        <f t="shared" si="58"/>
        <v/>
      </c>
      <c r="BA28" s="161" t="str">
        <f t="shared" si="59"/>
        <v>1.2.10.</v>
      </c>
      <c r="BB28" s="66"/>
      <c r="BC28" s="67"/>
      <c r="BD28" s="110">
        <v>0</v>
      </c>
      <c r="BE28" s="111">
        <v>0</v>
      </c>
      <c r="BF28" s="112">
        <f>$I28</f>
        <v>0</v>
      </c>
      <c r="BG28" s="301">
        <f t="shared" si="118"/>
        <v>0</v>
      </c>
      <c r="BH28" s="288">
        <f t="shared" si="122"/>
        <v>0</v>
      </c>
      <c r="BI28" s="271">
        <f t="shared" si="123"/>
        <v>0</v>
      </c>
      <c r="BJ28" s="456"/>
      <c r="BK28" s="2"/>
      <c r="BM28" s="9"/>
      <c r="BN28" s="315" t="str">
        <f t="shared" si="37"/>
        <v/>
      </c>
      <c r="BO28" s="327" t="str">
        <f t="shared" si="61"/>
        <v/>
      </c>
      <c r="BP28" s="161" t="str">
        <f t="shared" si="62"/>
        <v>1.2.10.</v>
      </c>
      <c r="BQ28" s="66"/>
      <c r="BR28" s="67"/>
      <c r="BS28" s="110">
        <v>0</v>
      </c>
      <c r="BT28" s="111">
        <v>0</v>
      </c>
      <c r="BU28" s="112">
        <f>$I28</f>
        <v>0</v>
      </c>
      <c r="BV28" s="301">
        <f t="shared" si="119"/>
        <v>0</v>
      </c>
      <c r="BW28" s="288">
        <f t="shared" si="124"/>
        <v>0</v>
      </c>
      <c r="BX28" s="271">
        <f t="shared" si="125"/>
        <v>0</v>
      </c>
      <c r="BY28" s="456"/>
      <c r="BZ28" s="2"/>
      <c r="CB28" s="365">
        <f t="shared" si="128"/>
        <v>0</v>
      </c>
      <c r="CD28" s="9"/>
      <c r="CE28" s="315" t="str">
        <f t="shared" si="38"/>
        <v/>
      </c>
      <c r="CF28" s="327" t="str">
        <f t="shared" si="64"/>
        <v/>
      </c>
      <c r="CG28" s="161" t="str">
        <f t="shared" si="65"/>
        <v>1.2.10.</v>
      </c>
      <c r="CH28" s="110">
        <v>0</v>
      </c>
      <c r="CI28" s="111">
        <v>0</v>
      </c>
      <c r="CJ28" s="271">
        <f t="shared" si="66"/>
        <v>0</v>
      </c>
      <c r="CK28" s="2"/>
      <c r="CM28" s="9"/>
      <c r="CN28" s="315" t="str">
        <f t="shared" si="39"/>
        <v/>
      </c>
      <c r="CO28" s="327" t="str">
        <f t="shared" si="67"/>
        <v/>
      </c>
      <c r="CP28" s="161" t="str">
        <f t="shared" si="68"/>
        <v>1.2.10.</v>
      </c>
      <c r="CQ28" s="110">
        <v>0</v>
      </c>
      <c r="CR28" s="111">
        <v>0</v>
      </c>
      <c r="CS28" s="271">
        <f t="shared" si="69"/>
        <v>0</v>
      </c>
      <c r="CT28" s="2"/>
      <c r="CV28" s="9"/>
      <c r="CW28" s="315" t="str">
        <f t="shared" si="40"/>
        <v/>
      </c>
      <c r="CX28" s="327" t="str">
        <f t="shared" si="70"/>
        <v/>
      </c>
      <c r="CY28" s="161" t="str">
        <f t="shared" si="71"/>
        <v>1.2.10.</v>
      </c>
      <c r="CZ28" s="110">
        <v>0</v>
      </c>
      <c r="DA28" s="111">
        <v>0</v>
      </c>
      <c r="DB28" s="271">
        <f t="shared" si="72"/>
        <v>0</v>
      </c>
      <c r="DC28" s="2"/>
      <c r="DE28" s="9"/>
      <c r="DF28" s="315" t="str">
        <f t="shared" si="41"/>
        <v/>
      </c>
      <c r="DG28" s="327" t="str">
        <f t="shared" si="73"/>
        <v/>
      </c>
      <c r="DH28" s="161" t="str">
        <f t="shared" si="74"/>
        <v>1.2.10.</v>
      </c>
      <c r="DI28" s="110">
        <v>0</v>
      </c>
      <c r="DJ28" s="111">
        <v>0</v>
      </c>
      <c r="DK28" s="271">
        <f t="shared" si="75"/>
        <v>0</v>
      </c>
      <c r="DL28" s="2"/>
      <c r="DN28" s="9"/>
      <c r="DO28" s="315" t="str">
        <f t="shared" si="42"/>
        <v/>
      </c>
      <c r="DP28" s="327" t="str">
        <f t="shared" si="76"/>
        <v/>
      </c>
      <c r="DQ28" s="161" t="str">
        <f t="shared" si="77"/>
        <v>1.2.10.</v>
      </c>
      <c r="DR28" s="110">
        <v>0</v>
      </c>
      <c r="DS28" s="111">
        <v>0</v>
      </c>
      <c r="DT28" s="271">
        <f t="shared" si="78"/>
        <v>0</v>
      </c>
      <c r="DU28" s="2"/>
      <c r="DW28" s="9"/>
      <c r="DX28" s="315" t="str">
        <f t="shared" si="43"/>
        <v/>
      </c>
      <c r="DY28" s="327" t="str">
        <f t="shared" si="79"/>
        <v/>
      </c>
      <c r="DZ28" s="161" t="str">
        <f t="shared" si="80"/>
        <v>1.2.10.</v>
      </c>
      <c r="EA28" s="110">
        <v>0</v>
      </c>
      <c r="EB28" s="111">
        <v>0</v>
      </c>
      <c r="EC28" s="271">
        <f t="shared" si="81"/>
        <v>0</v>
      </c>
      <c r="ED28" s="2"/>
      <c r="EF28" s="9"/>
      <c r="EG28" s="315" t="str">
        <f t="shared" si="44"/>
        <v/>
      </c>
      <c r="EH28" s="327" t="str">
        <f t="shared" si="82"/>
        <v/>
      </c>
      <c r="EI28" s="161" t="str">
        <f t="shared" si="83"/>
        <v>1.2.10.</v>
      </c>
      <c r="EJ28" s="110">
        <v>0</v>
      </c>
      <c r="EK28" s="111">
        <v>0</v>
      </c>
      <c r="EL28" s="271">
        <f t="shared" si="84"/>
        <v>0</v>
      </c>
      <c r="EM28" s="2"/>
      <c r="EO28" s="9"/>
      <c r="EP28" s="315" t="str">
        <f t="shared" si="45"/>
        <v/>
      </c>
      <c r="EQ28" s="327" t="str">
        <f t="shared" si="85"/>
        <v/>
      </c>
      <c r="ER28" s="161" t="str">
        <f t="shared" si="86"/>
        <v>1.2.10.</v>
      </c>
      <c r="ES28" s="110">
        <v>0</v>
      </c>
      <c r="ET28" s="111">
        <v>0</v>
      </c>
      <c r="EU28" s="271">
        <f t="shared" si="87"/>
        <v>0</v>
      </c>
      <c r="EV28" s="2"/>
      <c r="EX28" s="9"/>
      <c r="EY28" s="315" t="str">
        <f t="shared" si="46"/>
        <v/>
      </c>
      <c r="EZ28" s="327" t="str">
        <f t="shared" si="88"/>
        <v/>
      </c>
      <c r="FA28" s="161" t="str">
        <f t="shared" si="89"/>
        <v>1.2.10.</v>
      </c>
      <c r="FB28" s="110">
        <v>0</v>
      </c>
      <c r="FC28" s="111">
        <v>0</v>
      </c>
      <c r="FD28" s="271">
        <f t="shared" si="90"/>
        <v>0</v>
      </c>
      <c r="FE28" s="2"/>
      <c r="FG28" s="9"/>
      <c r="FH28" s="315" t="str">
        <f t="shared" si="47"/>
        <v/>
      </c>
      <c r="FI28" s="327" t="str">
        <f t="shared" si="91"/>
        <v/>
      </c>
      <c r="FJ28" s="161" t="str">
        <f t="shared" si="92"/>
        <v>1.2.10.</v>
      </c>
      <c r="FK28" s="110">
        <v>0</v>
      </c>
      <c r="FL28" s="111">
        <v>0</v>
      </c>
      <c r="FM28" s="271">
        <f t="shared" si="93"/>
        <v>0</v>
      </c>
      <c r="FN28" s="2"/>
      <c r="FP28" s="9"/>
      <c r="FQ28" s="315" t="str">
        <f t="shared" si="48"/>
        <v/>
      </c>
      <c r="FR28" s="327" t="str">
        <f t="shared" si="94"/>
        <v/>
      </c>
      <c r="FS28" s="161" t="str">
        <f t="shared" si="95"/>
        <v>1.2.10.</v>
      </c>
      <c r="FT28" s="110">
        <v>0</v>
      </c>
      <c r="FU28" s="111">
        <v>0</v>
      </c>
      <c r="FV28" s="271">
        <f t="shared" si="96"/>
        <v>0</v>
      </c>
      <c r="FW28" s="2"/>
      <c r="FY28" s="9"/>
      <c r="FZ28" s="315" t="str">
        <f t="shared" si="49"/>
        <v/>
      </c>
      <c r="GA28" s="327" t="str">
        <f t="shared" si="97"/>
        <v/>
      </c>
      <c r="GB28" s="161" t="str">
        <f t="shared" si="98"/>
        <v>1.2.10.</v>
      </c>
      <c r="GC28" s="110">
        <v>0</v>
      </c>
      <c r="GD28" s="111">
        <v>0</v>
      </c>
      <c r="GE28" s="271">
        <f t="shared" si="99"/>
        <v>0</v>
      </c>
      <c r="GF28" s="2"/>
      <c r="GH28" s="273">
        <f t="shared" si="129"/>
        <v>0</v>
      </c>
      <c r="GI28" s="354">
        <f t="shared" si="100"/>
        <v>0</v>
      </c>
      <c r="GK28" s="273">
        <f t="shared" si="126"/>
        <v>0</v>
      </c>
      <c r="GL28" s="354">
        <f t="shared" si="102"/>
        <v>0</v>
      </c>
    </row>
    <row r="29" spans="1:194" x14ac:dyDescent="0.25">
      <c r="A29" s="9"/>
      <c r="B29" s="155"/>
      <c r="C29" s="156"/>
      <c r="D29" s="156"/>
      <c r="E29" s="70" t="str">
        <f>"Subtotal "&amp;E6</f>
        <v>Subtotal Human resources (employees)</v>
      </c>
      <c r="F29" s="71"/>
      <c r="G29" s="113"/>
      <c r="H29" s="114"/>
      <c r="I29" s="115">
        <f>I18+I7</f>
        <v>0</v>
      </c>
      <c r="J29" s="2"/>
      <c r="K29" s="56"/>
      <c r="L29" s="9"/>
      <c r="M29" s="219" t="str">
        <f t="shared" ref="M29" si="130">IF($B29="","",$B29)</f>
        <v/>
      </c>
      <c r="N29" s="220" t="str">
        <f t="shared" ref="N29:N106" si="131">IF(C29="","",C29)</f>
        <v/>
      </c>
      <c r="O29" s="220" t="str">
        <f t="shared" ref="O29:O106" si="132">IF(D29="","",D29)</f>
        <v/>
      </c>
      <c r="P29" s="71"/>
      <c r="Q29" s="190"/>
      <c r="R29" s="2"/>
      <c r="T29" s="9"/>
      <c r="U29" s="219" t="str">
        <f t="shared" si="34"/>
        <v/>
      </c>
      <c r="V29" s="220" t="str">
        <f t="shared" ref="V29:V31" si="133">IF(K29="","",K29)</f>
        <v/>
      </c>
      <c r="W29" s="220" t="str">
        <f t="shared" ref="W29:W31" si="134">IF(L29="","",L29)</f>
        <v/>
      </c>
      <c r="X29" s="70" t="str">
        <f>"Sub total "&amp;X6</f>
        <v>Sub total Human resources (employees)</v>
      </c>
      <c r="Y29" s="71"/>
      <c r="Z29" s="113"/>
      <c r="AA29" s="114"/>
      <c r="AB29" s="280">
        <f>AB18+AB7</f>
        <v>0</v>
      </c>
      <c r="AC29" s="300">
        <f>IF(AE29=0,0,AE29-AB29)</f>
        <v>0</v>
      </c>
      <c r="AD29" s="289"/>
      <c r="AE29" s="290">
        <f>AE18+AE7</f>
        <v>0</v>
      </c>
      <c r="AF29" s="115"/>
      <c r="AG29" s="2"/>
      <c r="AI29" s="9"/>
      <c r="AJ29" s="219" t="str">
        <f t="shared" si="35"/>
        <v/>
      </c>
      <c r="AK29" s="220" t="str">
        <f t="shared" ref="AK29:AK31" si="135">IF(Z29="","",Z29)</f>
        <v/>
      </c>
      <c r="AL29" s="220" t="str">
        <f t="shared" ref="AL29:AL31" si="136">IF(AA29="","",AA29)</f>
        <v/>
      </c>
      <c r="AM29" s="70" t="str">
        <f>"Sub total "&amp;AM6</f>
        <v>Sub total Human resources (employees)</v>
      </c>
      <c r="AN29" s="71"/>
      <c r="AO29" s="113"/>
      <c r="AP29" s="114"/>
      <c r="AQ29" s="280">
        <f>AQ18+AQ7</f>
        <v>0</v>
      </c>
      <c r="AR29" s="300">
        <f>IF(AT29=0,0,AT29-AQ29)</f>
        <v>0</v>
      </c>
      <c r="AS29" s="289"/>
      <c r="AT29" s="290">
        <f>AT19+AT7</f>
        <v>0</v>
      </c>
      <c r="AU29" s="115"/>
      <c r="AV29" s="2"/>
      <c r="AX29" s="9"/>
      <c r="AY29" s="219" t="str">
        <f t="shared" si="36"/>
        <v/>
      </c>
      <c r="AZ29" s="220" t="str">
        <f t="shared" ref="AZ29:AZ31" si="137">IF(AO29="","",AO29)</f>
        <v/>
      </c>
      <c r="BA29" s="220" t="str">
        <f t="shared" ref="BA29:BA31" si="138">IF(AP29="","",AP29)</f>
        <v/>
      </c>
      <c r="BB29" s="70" t="str">
        <f>"Sub total "&amp;BB6</f>
        <v>Sub total Human resources (employees)</v>
      </c>
      <c r="BC29" s="71"/>
      <c r="BD29" s="113"/>
      <c r="BE29" s="114"/>
      <c r="BF29" s="280">
        <f>BF18+BF7</f>
        <v>0</v>
      </c>
      <c r="BG29" s="300">
        <f>IF(BI29=0,0,BI29-BF29)</f>
        <v>0</v>
      </c>
      <c r="BH29" s="289"/>
      <c r="BI29" s="290">
        <f>BI19+BI7</f>
        <v>0</v>
      </c>
      <c r="BJ29" s="115"/>
      <c r="BK29" s="2"/>
      <c r="BM29" s="9"/>
      <c r="BN29" s="219" t="str">
        <f t="shared" si="37"/>
        <v/>
      </c>
      <c r="BO29" s="220" t="str">
        <f t="shared" ref="BO29:BO31" si="139">IF(BD29="","",BD29)</f>
        <v/>
      </c>
      <c r="BP29" s="220" t="str">
        <f t="shared" ref="BP29:BP31" si="140">IF(BE29="","",BE29)</f>
        <v/>
      </c>
      <c r="BQ29" s="70" t="str">
        <f>"Sub total "&amp;BQ6</f>
        <v>Sub total Human resources (employees)</v>
      </c>
      <c r="BR29" s="71"/>
      <c r="BS29" s="113"/>
      <c r="BT29" s="114"/>
      <c r="BU29" s="280">
        <f>BU18+BU7</f>
        <v>0</v>
      </c>
      <c r="BV29" s="300">
        <f>IF(BX29=0,0,BX29-BU29)</f>
        <v>0</v>
      </c>
      <c r="BW29" s="289"/>
      <c r="BX29" s="290">
        <f>BX19+BX7</f>
        <v>0</v>
      </c>
      <c r="BY29" s="115"/>
      <c r="BZ29" s="2"/>
      <c r="CB29" s="115">
        <f>CB18+CB7</f>
        <v>0</v>
      </c>
      <c r="CD29" s="9"/>
      <c r="CE29" s="219" t="str">
        <f t="shared" si="38"/>
        <v/>
      </c>
      <c r="CF29" s="220">
        <f t="shared" ref="CF29:CF31" si="141">IF(AQ29="","",AQ29)</f>
        <v>0</v>
      </c>
      <c r="CG29" s="220">
        <f t="shared" ref="CG29:CG31" si="142">IF(AR29="","",AR29)</f>
        <v>0</v>
      </c>
      <c r="CH29" s="113"/>
      <c r="CI29" s="114"/>
      <c r="CJ29" s="290">
        <f>CJ18+CJ7</f>
        <v>0</v>
      </c>
      <c r="CK29" s="2"/>
      <c r="CM29" s="9"/>
      <c r="CN29" s="219" t="str">
        <f t="shared" si="39"/>
        <v/>
      </c>
      <c r="CO29" s="220" t="str">
        <f t="shared" ref="CO29:CO31" si="143">IF(CD29="","",CD29)</f>
        <v/>
      </c>
      <c r="CP29" s="220" t="str">
        <f t="shared" ref="CP29:CP31" si="144">IF(CE29="","",CE29)</f>
        <v/>
      </c>
      <c r="CQ29" s="113"/>
      <c r="CR29" s="114"/>
      <c r="CS29" s="290">
        <f>CS18+CS7</f>
        <v>0</v>
      </c>
      <c r="CT29" s="2"/>
      <c r="CV29" s="9"/>
      <c r="CW29" s="219" t="str">
        <f t="shared" si="40"/>
        <v/>
      </c>
      <c r="CX29" s="220">
        <f t="shared" ref="CX29:CX31" si="145">IF(BI29="","",BI29)</f>
        <v>0</v>
      </c>
      <c r="CY29" s="220" t="str">
        <f t="shared" ref="CY29:CY31" si="146">IF(BJ29="","",BJ29)</f>
        <v/>
      </c>
      <c r="CZ29" s="113"/>
      <c r="DA29" s="114"/>
      <c r="DB29" s="290">
        <f>DB18+DB7</f>
        <v>0</v>
      </c>
      <c r="DC29" s="2"/>
      <c r="DE29" s="9"/>
      <c r="DF29" s="219" t="str">
        <f t="shared" si="41"/>
        <v/>
      </c>
      <c r="DG29" s="220" t="str">
        <f t="shared" ref="DG29:DG31" si="147">IF(CV29="","",CV29)</f>
        <v/>
      </c>
      <c r="DH29" s="220" t="str">
        <f t="shared" ref="DH29:DH31" si="148">IF(CW29="","",CW29)</f>
        <v/>
      </c>
      <c r="DI29" s="113"/>
      <c r="DJ29" s="114"/>
      <c r="DK29" s="290">
        <f>DK18+DK7</f>
        <v>0</v>
      </c>
      <c r="DL29" s="2"/>
      <c r="DN29" s="9"/>
      <c r="DO29" s="219" t="str">
        <f t="shared" si="42"/>
        <v/>
      </c>
      <c r="DP29" s="220" t="str">
        <f t="shared" ref="DP29:DP31" si="149">IF(CA29="","",CA29)</f>
        <v/>
      </c>
      <c r="DQ29" s="220">
        <f t="shared" ref="DQ29:DQ31" si="150">IF(CB29="","",CB29)</f>
        <v>0</v>
      </c>
      <c r="DR29" s="113"/>
      <c r="DS29" s="114"/>
      <c r="DT29" s="290">
        <f>DT18+DT7</f>
        <v>0</v>
      </c>
      <c r="DU29" s="2"/>
      <c r="DW29" s="9"/>
      <c r="DX29" s="219" t="str">
        <f t="shared" si="43"/>
        <v/>
      </c>
      <c r="DY29" s="220" t="str">
        <f t="shared" ref="DY29:DY31" si="151">IF(DN29="","",DN29)</f>
        <v/>
      </c>
      <c r="DZ29" s="220" t="str">
        <f t="shared" ref="DZ29:DZ31" si="152">IF(DO29="","",DO29)</f>
        <v/>
      </c>
      <c r="EA29" s="113"/>
      <c r="EB29" s="114"/>
      <c r="EC29" s="290">
        <f>EC18+EC7</f>
        <v>0</v>
      </c>
      <c r="ED29" s="2"/>
      <c r="EF29" s="9"/>
      <c r="EG29" s="219" t="str">
        <f t="shared" si="44"/>
        <v/>
      </c>
      <c r="EH29" s="220">
        <f t="shared" ref="EH29:EH31" si="153">IF(CS29="","",CS29)</f>
        <v>0</v>
      </c>
      <c r="EI29" s="220" t="str">
        <f t="shared" ref="EI29:EI31" si="154">IF(CT29="","",CT29)</f>
        <v/>
      </c>
      <c r="EJ29" s="113"/>
      <c r="EK29" s="114"/>
      <c r="EL29" s="290">
        <f>EL18+EL7</f>
        <v>0</v>
      </c>
      <c r="EM29" s="2"/>
      <c r="EO29" s="9"/>
      <c r="EP29" s="219" t="str">
        <f t="shared" si="45"/>
        <v/>
      </c>
      <c r="EQ29" s="220" t="str">
        <f t="shared" ref="EQ29:EQ31" si="155">IF(EF29="","",EF29)</f>
        <v/>
      </c>
      <c r="ER29" s="220" t="str">
        <f t="shared" ref="ER29:ER31" si="156">IF(EG29="","",EG29)</f>
        <v/>
      </c>
      <c r="ES29" s="113"/>
      <c r="ET29" s="114"/>
      <c r="EU29" s="290">
        <f>EU18+EU7</f>
        <v>0</v>
      </c>
      <c r="EV29" s="2"/>
      <c r="EX29" s="9"/>
      <c r="EY29" s="219" t="str">
        <f t="shared" si="46"/>
        <v/>
      </c>
      <c r="EZ29" s="220">
        <f t="shared" ref="EZ29:EZ31" si="157">IF(DK29="","",DK29)</f>
        <v>0</v>
      </c>
      <c r="FA29" s="220" t="str">
        <f t="shared" ref="FA29:FA31" si="158">IF(DL29="","",DL29)</f>
        <v/>
      </c>
      <c r="FB29" s="113"/>
      <c r="FC29" s="114"/>
      <c r="FD29" s="290">
        <f>FD18+FD7</f>
        <v>0</v>
      </c>
      <c r="FE29" s="2"/>
      <c r="FG29" s="9"/>
      <c r="FH29" s="219" t="str">
        <f t="shared" si="47"/>
        <v/>
      </c>
      <c r="FI29" s="220" t="str">
        <f t="shared" ref="FI29:FI31" si="159">IF(EX29="","",EX29)</f>
        <v/>
      </c>
      <c r="FJ29" s="220" t="str">
        <f t="shared" ref="FJ29:FJ31" si="160">IF(EY29="","",EY29)</f>
        <v/>
      </c>
      <c r="FK29" s="113"/>
      <c r="FL29" s="114"/>
      <c r="FM29" s="290">
        <f>FM18+FM7</f>
        <v>0</v>
      </c>
      <c r="FN29" s="2"/>
      <c r="FP29" s="9"/>
      <c r="FQ29" s="219" t="str">
        <f t="shared" si="48"/>
        <v/>
      </c>
      <c r="FR29" s="220">
        <f t="shared" ref="FR29:FR31" si="161">IF(EC29="","",EC29)</f>
        <v>0</v>
      </c>
      <c r="FS29" s="220" t="str">
        <f t="shared" ref="FS29:FS31" si="162">IF(ED29="","",ED29)</f>
        <v/>
      </c>
      <c r="FT29" s="113"/>
      <c r="FU29" s="114"/>
      <c r="FV29" s="290">
        <f>FV18+FV7</f>
        <v>0</v>
      </c>
      <c r="FW29" s="2"/>
      <c r="FY29" s="9"/>
      <c r="FZ29" s="219" t="str">
        <f t="shared" si="49"/>
        <v/>
      </c>
      <c r="GA29" s="220" t="str">
        <f t="shared" ref="GA29:GA31" si="163">IF(FP29="","",FP29)</f>
        <v/>
      </c>
      <c r="GB29" s="220" t="str">
        <f t="shared" ref="GB29:GB31" si="164">IF(FQ29="","",FQ29)</f>
        <v/>
      </c>
      <c r="GC29" s="113"/>
      <c r="GD29" s="114"/>
      <c r="GE29" s="290">
        <f>GE18+GE7</f>
        <v>0</v>
      </c>
      <c r="GF29" s="2"/>
      <c r="GH29" s="115">
        <f>GH18+GH7</f>
        <v>0</v>
      </c>
      <c r="GI29" s="355">
        <f t="shared" si="100"/>
        <v>0</v>
      </c>
      <c r="GK29" s="115">
        <f>GK18+GK7</f>
        <v>0</v>
      </c>
      <c r="GL29" s="355">
        <f t="shared" si="102"/>
        <v>0</v>
      </c>
    </row>
    <row r="30" spans="1:194" x14ac:dyDescent="0.25">
      <c r="A30" s="9"/>
      <c r="B30" s="72"/>
      <c r="C30" s="72"/>
      <c r="D30" s="72"/>
      <c r="E30" s="73"/>
      <c r="F30" s="74"/>
      <c r="G30" s="116"/>
      <c r="H30" s="117"/>
      <c r="I30" s="118"/>
      <c r="J30" s="2"/>
      <c r="K30" s="56"/>
      <c r="L30" s="9"/>
      <c r="M30" s="205" t="str">
        <f t="shared" ref="M30:M106" si="165">IF(B30="","",B30)</f>
        <v/>
      </c>
      <c r="N30" s="205" t="str">
        <f t="shared" si="131"/>
        <v/>
      </c>
      <c r="O30" s="205" t="str">
        <f t="shared" si="132"/>
        <v/>
      </c>
      <c r="P30" s="74"/>
      <c r="Q30" s="116"/>
      <c r="R30" s="2"/>
      <c r="T30" s="9"/>
      <c r="U30" s="205" t="str">
        <f t="shared" ref="U30" si="166">IF(J30="","",J30)</f>
        <v/>
      </c>
      <c r="V30" s="205" t="str">
        <f t="shared" si="133"/>
        <v/>
      </c>
      <c r="W30" s="205" t="str">
        <f t="shared" si="134"/>
        <v/>
      </c>
      <c r="X30" s="73"/>
      <c r="Y30" s="74"/>
      <c r="Z30" s="116"/>
      <c r="AA30" s="117"/>
      <c r="AB30" s="117"/>
      <c r="AC30" s="117"/>
      <c r="AD30" s="284"/>
      <c r="AE30" s="284"/>
      <c r="AF30" s="118"/>
      <c r="AG30" s="2"/>
      <c r="AI30" s="9"/>
      <c r="AJ30" s="205" t="str">
        <f t="shared" ref="AJ30" si="167">IF(Y30="","",Y30)</f>
        <v/>
      </c>
      <c r="AK30" s="205" t="str">
        <f t="shared" si="135"/>
        <v/>
      </c>
      <c r="AL30" s="205" t="str">
        <f t="shared" si="136"/>
        <v/>
      </c>
      <c r="AM30" s="73"/>
      <c r="AN30" s="74"/>
      <c r="AO30" s="116"/>
      <c r="AP30" s="117"/>
      <c r="AQ30" s="117"/>
      <c r="AR30" s="117"/>
      <c r="AS30" s="284"/>
      <c r="AT30" s="284"/>
      <c r="AU30" s="118"/>
      <c r="AV30" s="2"/>
      <c r="AX30" s="9"/>
      <c r="AY30" s="205" t="str">
        <f t="shared" ref="AY30" si="168">IF(AN30="","",AN30)</f>
        <v/>
      </c>
      <c r="AZ30" s="205" t="str">
        <f t="shared" si="137"/>
        <v/>
      </c>
      <c r="BA30" s="205" t="str">
        <f t="shared" si="138"/>
        <v/>
      </c>
      <c r="BB30" s="73"/>
      <c r="BC30" s="74"/>
      <c r="BD30" s="116"/>
      <c r="BE30" s="117"/>
      <c r="BF30" s="117"/>
      <c r="BG30" s="117"/>
      <c r="BH30" s="284"/>
      <c r="BI30" s="284"/>
      <c r="BJ30" s="118"/>
      <c r="BK30" s="2"/>
      <c r="BM30" s="9"/>
      <c r="BN30" s="205" t="str">
        <f t="shared" ref="BN30" si="169">IF(BC30="","",BC30)</f>
        <v/>
      </c>
      <c r="BO30" s="205" t="str">
        <f t="shared" si="139"/>
        <v/>
      </c>
      <c r="BP30" s="205" t="str">
        <f t="shared" si="140"/>
        <v/>
      </c>
      <c r="BQ30" s="73"/>
      <c r="BR30" s="74"/>
      <c r="BS30" s="116"/>
      <c r="BT30" s="117"/>
      <c r="BU30" s="117"/>
      <c r="BV30" s="117"/>
      <c r="BW30" s="284"/>
      <c r="BX30" s="284"/>
      <c r="BY30" s="118"/>
      <c r="BZ30" s="2"/>
      <c r="CB30" s="118"/>
      <c r="CD30" s="9"/>
      <c r="CE30" s="205" t="str">
        <f t="shared" ref="CE30" si="170">IF(AP30="","",AP30)</f>
        <v/>
      </c>
      <c r="CF30" s="205" t="str">
        <f t="shared" si="141"/>
        <v/>
      </c>
      <c r="CG30" s="205" t="str">
        <f t="shared" si="142"/>
        <v/>
      </c>
      <c r="CH30" s="116"/>
      <c r="CI30" s="117"/>
      <c r="CJ30" s="284"/>
      <c r="CK30" s="2"/>
      <c r="CM30" s="9"/>
      <c r="CN30" s="205" t="str">
        <f t="shared" ref="CN30" si="171">IF(CC30="","",CC30)</f>
        <v/>
      </c>
      <c r="CO30" s="205" t="str">
        <f t="shared" si="143"/>
        <v/>
      </c>
      <c r="CP30" s="205" t="str">
        <f t="shared" si="144"/>
        <v/>
      </c>
      <c r="CQ30" s="116"/>
      <c r="CR30" s="117"/>
      <c r="CS30" s="284"/>
      <c r="CT30" s="2"/>
      <c r="CV30" s="9"/>
      <c r="CW30" s="205" t="str">
        <f t="shared" ref="CW30" si="172">IF(BH30="","",BH30)</f>
        <v/>
      </c>
      <c r="CX30" s="205" t="str">
        <f t="shared" si="145"/>
        <v/>
      </c>
      <c r="CY30" s="205" t="str">
        <f t="shared" si="146"/>
        <v/>
      </c>
      <c r="CZ30" s="116"/>
      <c r="DA30" s="117"/>
      <c r="DB30" s="284"/>
      <c r="DC30" s="2"/>
      <c r="DE30" s="9"/>
      <c r="DF30" s="205" t="str">
        <f t="shared" ref="DF30" si="173">IF(CU30="","",CU30)</f>
        <v/>
      </c>
      <c r="DG30" s="205" t="str">
        <f t="shared" si="147"/>
        <v/>
      </c>
      <c r="DH30" s="205" t="str">
        <f t="shared" si="148"/>
        <v/>
      </c>
      <c r="DI30" s="116"/>
      <c r="DJ30" s="117"/>
      <c r="DK30" s="284"/>
      <c r="DL30" s="2"/>
      <c r="DN30" s="9"/>
      <c r="DO30" s="205" t="str">
        <f t="shared" ref="DO30" si="174">IF(BZ30="","",BZ30)</f>
        <v/>
      </c>
      <c r="DP30" s="205" t="str">
        <f t="shared" si="149"/>
        <v/>
      </c>
      <c r="DQ30" s="205" t="str">
        <f t="shared" si="150"/>
        <v/>
      </c>
      <c r="DR30" s="116"/>
      <c r="DS30" s="117"/>
      <c r="DT30" s="284"/>
      <c r="DU30" s="2"/>
      <c r="DW30" s="9"/>
      <c r="DX30" s="205" t="str">
        <f t="shared" ref="DX30" si="175">IF(DM30="","",DM30)</f>
        <v/>
      </c>
      <c r="DY30" s="205" t="str">
        <f t="shared" si="151"/>
        <v/>
      </c>
      <c r="DZ30" s="205" t="str">
        <f t="shared" si="152"/>
        <v/>
      </c>
      <c r="EA30" s="116"/>
      <c r="EB30" s="117"/>
      <c r="EC30" s="284"/>
      <c r="ED30" s="2"/>
      <c r="EF30" s="9"/>
      <c r="EG30" s="205" t="str">
        <f t="shared" ref="EG30" si="176">IF(CR30="","",CR30)</f>
        <v/>
      </c>
      <c r="EH30" s="205" t="str">
        <f t="shared" si="153"/>
        <v/>
      </c>
      <c r="EI30" s="205" t="str">
        <f t="shared" si="154"/>
        <v/>
      </c>
      <c r="EJ30" s="116"/>
      <c r="EK30" s="117"/>
      <c r="EL30" s="284"/>
      <c r="EM30" s="2"/>
      <c r="EO30" s="9"/>
      <c r="EP30" s="205" t="str">
        <f t="shared" ref="EP30" si="177">IF(EE30="","",EE30)</f>
        <v/>
      </c>
      <c r="EQ30" s="205" t="str">
        <f t="shared" si="155"/>
        <v/>
      </c>
      <c r="ER30" s="205" t="str">
        <f t="shared" si="156"/>
        <v/>
      </c>
      <c r="ES30" s="116"/>
      <c r="ET30" s="117"/>
      <c r="EU30" s="284"/>
      <c r="EV30" s="2"/>
      <c r="EX30" s="9"/>
      <c r="EY30" s="205" t="str">
        <f t="shared" ref="EY30" si="178">IF(DJ30="","",DJ30)</f>
        <v/>
      </c>
      <c r="EZ30" s="205" t="str">
        <f t="shared" si="157"/>
        <v/>
      </c>
      <c r="FA30" s="205" t="str">
        <f t="shared" si="158"/>
        <v/>
      </c>
      <c r="FB30" s="116"/>
      <c r="FC30" s="117"/>
      <c r="FD30" s="284"/>
      <c r="FE30" s="2"/>
      <c r="FG30" s="9"/>
      <c r="FH30" s="205" t="str">
        <f t="shared" ref="FH30" si="179">IF(EW30="","",EW30)</f>
        <v/>
      </c>
      <c r="FI30" s="205" t="str">
        <f t="shared" si="159"/>
        <v/>
      </c>
      <c r="FJ30" s="205" t="str">
        <f t="shared" si="160"/>
        <v/>
      </c>
      <c r="FK30" s="116"/>
      <c r="FL30" s="117"/>
      <c r="FM30" s="284"/>
      <c r="FN30" s="2"/>
      <c r="FP30" s="9"/>
      <c r="FQ30" s="205" t="str">
        <f t="shared" ref="FQ30" si="180">IF(EB30="","",EB30)</f>
        <v/>
      </c>
      <c r="FR30" s="205" t="str">
        <f t="shared" si="161"/>
        <v/>
      </c>
      <c r="FS30" s="205" t="str">
        <f t="shared" si="162"/>
        <v/>
      </c>
      <c r="FT30" s="116"/>
      <c r="FU30" s="117"/>
      <c r="FV30" s="284"/>
      <c r="FW30" s="2"/>
      <c r="FY30" s="9"/>
      <c r="FZ30" s="205" t="str">
        <f t="shared" ref="FZ30" si="181">IF(FO30="","",FO30)</f>
        <v/>
      </c>
      <c r="GA30" s="205" t="str">
        <f t="shared" si="163"/>
        <v/>
      </c>
      <c r="GB30" s="205" t="str">
        <f t="shared" si="164"/>
        <v/>
      </c>
      <c r="GC30" s="116"/>
      <c r="GD30" s="117"/>
      <c r="GE30" s="284"/>
      <c r="GF30" s="2"/>
      <c r="GH30" s="118"/>
      <c r="GI30" s="356"/>
      <c r="GK30" s="118"/>
      <c r="GL30" s="356"/>
    </row>
    <row r="31" spans="1:194" x14ac:dyDescent="0.25">
      <c r="A31" s="9"/>
      <c r="B31" s="239" t="s">
        <v>16</v>
      </c>
      <c r="C31" s="235"/>
      <c r="D31" s="235"/>
      <c r="E31" s="240" t="s">
        <v>17</v>
      </c>
      <c r="F31" s="241"/>
      <c r="G31" s="242"/>
      <c r="H31" s="243"/>
      <c r="I31" s="244"/>
      <c r="J31" s="2"/>
      <c r="K31" s="56"/>
      <c r="L31" s="9"/>
      <c r="M31" s="233" t="str">
        <f>IF($B31="","",$B31)</f>
        <v>2.</v>
      </c>
      <c r="N31" s="235" t="str">
        <f t="shared" si="131"/>
        <v/>
      </c>
      <c r="O31" s="235" t="str">
        <f t="shared" si="132"/>
        <v/>
      </c>
      <c r="P31" s="262"/>
      <c r="Q31" s="263"/>
      <c r="R31" s="2"/>
      <c r="T31" s="9"/>
      <c r="U31" s="233" t="str">
        <f>IF($B31="","",$B31)</f>
        <v>2.</v>
      </c>
      <c r="V31" s="235" t="str">
        <f t="shared" si="133"/>
        <v/>
      </c>
      <c r="W31" s="235" t="str">
        <f t="shared" si="134"/>
        <v/>
      </c>
      <c r="X31" s="235" t="s">
        <v>17</v>
      </c>
      <c r="Y31" s="236"/>
      <c r="Z31" s="235"/>
      <c r="AA31" s="237"/>
      <c r="AB31" s="237"/>
      <c r="AC31" s="272"/>
      <c r="AD31" s="285"/>
      <c r="AE31" s="285"/>
      <c r="AF31" s="238"/>
      <c r="AG31" s="2"/>
      <c r="AI31" s="9"/>
      <c r="AJ31" s="233" t="str">
        <f>IF($B31="","",$B31)</f>
        <v>2.</v>
      </c>
      <c r="AK31" s="235" t="str">
        <f t="shared" si="135"/>
        <v/>
      </c>
      <c r="AL31" s="235" t="str">
        <f t="shared" si="136"/>
        <v/>
      </c>
      <c r="AM31" s="235" t="s">
        <v>17</v>
      </c>
      <c r="AN31" s="236"/>
      <c r="AO31" s="235"/>
      <c r="AP31" s="237"/>
      <c r="AQ31" s="237"/>
      <c r="AR31" s="272"/>
      <c r="AS31" s="285"/>
      <c r="AT31" s="285"/>
      <c r="AU31" s="238"/>
      <c r="AV31" s="2"/>
      <c r="AX31" s="9"/>
      <c r="AY31" s="233" t="str">
        <f>IF($B31="","",$B31)</f>
        <v>2.</v>
      </c>
      <c r="AZ31" s="235" t="str">
        <f t="shared" si="137"/>
        <v/>
      </c>
      <c r="BA31" s="235" t="str">
        <f t="shared" si="138"/>
        <v/>
      </c>
      <c r="BB31" s="235" t="s">
        <v>17</v>
      </c>
      <c r="BC31" s="236"/>
      <c r="BD31" s="235"/>
      <c r="BE31" s="237"/>
      <c r="BF31" s="237"/>
      <c r="BG31" s="272"/>
      <c r="BH31" s="285"/>
      <c r="BI31" s="285"/>
      <c r="BJ31" s="238"/>
      <c r="BK31" s="2"/>
      <c r="BM31" s="9"/>
      <c r="BN31" s="233" t="str">
        <f>IF($B31="","",$B31)</f>
        <v>2.</v>
      </c>
      <c r="BO31" s="235" t="str">
        <f t="shared" si="139"/>
        <v/>
      </c>
      <c r="BP31" s="235" t="str">
        <f t="shared" si="140"/>
        <v/>
      </c>
      <c r="BQ31" s="235" t="s">
        <v>17</v>
      </c>
      <c r="BR31" s="236"/>
      <c r="BS31" s="235"/>
      <c r="BT31" s="237"/>
      <c r="BU31" s="237"/>
      <c r="BV31" s="272"/>
      <c r="BW31" s="285"/>
      <c r="BX31" s="285"/>
      <c r="BY31" s="238"/>
      <c r="BZ31" s="2"/>
      <c r="CB31" s="366"/>
      <c r="CD31" s="9"/>
      <c r="CE31" s="233" t="str">
        <f>IF($B31="","",$B31)</f>
        <v>2.</v>
      </c>
      <c r="CF31" s="235" t="str">
        <f t="shared" si="141"/>
        <v/>
      </c>
      <c r="CG31" s="235" t="str">
        <f t="shared" si="142"/>
        <v/>
      </c>
      <c r="CH31" s="235"/>
      <c r="CI31" s="237"/>
      <c r="CJ31" s="285"/>
      <c r="CK31" s="2"/>
      <c r="CM31" s="9"/>
      <c r="CN31" s="233" t="str">
        <f>IF($B31="","",$B31)</f>
        <v>2.</v>
      </c>
      <c r="CO31" s="235" t="str">
        <f t="shared" si="143"/>
        <v/>
      </c>
      <c r="CP31" s="235" t="str">
        <f t="shared" si="144"/>
        <v>2.</v>
      </c>
      <c r="CQ31" s="235"/>
      <c r="CR31" s="237"/>
      <c r="CS31" s="285"/>
      <c r="CT31" s="2"/>
      <c r="CV31" s="9"/>
      <c r="CW31" s="233" t="str">
        <f>IF($B31="","",$B31)</f>
        <v>2.</v>
      </c>
      <c r="CX31" s="235" t="str">
        <f t="shared" si="145"/>
        <v/>
      </c>
      <c r="CY31" s="235" t="str">
        <f t="shared" si="146"/>
        <v/>
      </c>
      <c r="CZ31" s="235"/>
      <c r="DA31" s="237"/>
      <c r="DB31" s="285"/>
      <c r="DC31" s="2"/>
      <c r="DE31" s="9"/>
      <c r="DF31" s="233" t="str">
        <f>IF($B31="","",$B31)</f>
        <v>2.</v>
      </c>
      <c r="DG31" s="235" t="str">
        <f t="shared" si="147"/>
        <v/>
      </c>
      <c r="DH31" s="235" t="str">
        <f t="shared" si="148"/>
        <v>2.</v>
      </c>
      <c r="DI31" s="235"/>
      <c r="DJ31" s="237"/>
      <c r="DK31" s="285"/>
      <c r="DL31" s="2"/>
      <c r="DN31" s="9"/>
      <c r="DO31" s="233" t="str">
        <f>IF($B31="","",$B31)</f>
        <v>2.</v>
      </c>
      <c r="DP31" s="235" t="str">
        <f t="shared" si="149"/>
        <v/>
      </c>
      <c r="DQ31" s="235" t="str">
        <f t="shared" si="150"/>
        <v/>
      </c>
      <c r="DR31" s="235"/>
      <c r="DS31" s="237"/>
      <c r="DT31" s="285"/>
      <c r="DU31" s="2"/>
      <c r="DW31" s="9"/>
      <c r="DX31" s="233" t="str">
        <f>IF($B31="","",$B31)</f>
        <v>2.</v>
      </c>
      <c r="DY31" s="235" t="str">
        <f t="shared" si="151"/>
        <v/>
      </c>
      <c r="DZ31" s="235" t="str">
        <f t="shared" si="152"/>
        <v>2.</v>
      </c>
      <c r="EA31" s="235"/>
      <c r="EB31" s="237"/>
      <c r="EC31" s="285"/>
      <c r="ED31" s="2"/>
      <c r="EF31" s="9"/>
      <c r="EG31" s="233" t="str">
        <f>IF($B31="","",$B31)</f>
        <v>2.</v>
      </c>
      <c r="EH31" s="235" t="str">
        <f t="shared" si="153"/>
        <v/>
      </c>
      <c r="EI31" s="235" t="str">
        <f t="shared" si="154"/>
        <v/>
      </c>
      <c r="EJ31" s="235"/>
      <c r="EK31" s="237"/>
      <c r="EL31" s="285"/>
      <c r="EM31" s="2"/>
      <c r="EO31" s="9"/>
      <c r="EP31" s="233" t="str">
        <f>IF($B31="","",$B31)</f>
        <v>2.</v>
      </c>
      <c r="EQ31" s="235" t="str">
        <f t="shared" si="155"/>
        <v/>
      </c>
      <c r="ER31" s="235" t="str">
        <f t="shared" si="156"/>
        <v>2.</v>
      </c>
      <c r="ES31" s="235"/>
      <c r="ET31" s="237"/>
      <c r="EU31" s="285"/>
      <c r="EV31" s="2"/>
      <c r="EX31" s="9"/>
      <c r="EY31" s="233" t="str">
        <f>IF($B31="","",$B31)</f>
        <v>2.</v>
      </c>
      <c r="EZ31" s="235" t="str">
        <f t="shared" si="157"/>
        <v/>
      </c>
      <c r="FA31" s="235" t="str">
        <f t="shared" si="158"/>
        <v/>
      </c>
      <c r="FB31" s="235"/>
      <c r="FC31" s="237"/>
      <c r="FD31" s="285"/>
      <c r="FE31" s="2"/>
      <c r="FG31" s="9"/>
      <c r="FH31" s="233" t="str">
        <f>IF($B31="","",$B31)</f>
        <v>2.</v>
      </c>
      <c r="FI31" s="235" t="str">
        <f t="shared" si="159"/>
        <v/>
      </c>
      <c r="FJ31" s="235" t="str">
        <f t="shared" si="160"/>
        <v>2.</v>
      </c>
      <c r="FK31" s="235"/>
      <c r="FL31" s="237"/>
      <c r="FM31" s="285"/>
      <c r="FN31" s="2"/>
      <c r="FP31" s="9"/>
      <c r="FQ31" s="233" t="str">
        <f>IF($B31="","",$B31)</f>
        <v>2.</v>
      </c>
      <c r="FR31" s="235" t="str">
        <f t="shared" si="161"/>
        <v/>
      </c>
      <c r="FS31" s="235" t="str">
        <f t="shared" si="162"/>
        <v/>
      </c>
      <c r="FT31" s="235"/>
      <c r="FU31" s="237"/>
      <c r="FV31" s="285"/>
      <c r="FW31" s="2"/>
      <c r="FY31" s="9"/>
      <c r="FZ31" s="233" t="str">
        <f>IF($B31="","",$B31)</f>
        <v>2.</v>
      </c>
      <c r="GA31" s="235" t="str">
        <f t="shared" si="163"/>
        <v/>
      </c>
      <c r="GB31" s="235" t="str">
        <f t="shared" si="164"/>
        <v>2.</v>
      </c>
      <c r="GC31" s="235"/>
      <c r="GD31" s="237"/>
      <c r="GE31" s="285"/>
      <c r="GF31" s="2"/>
      <c r="GH31" s="238"/>
      <c r="GI31" s="357"/>
      <c r="GK31" s="238"/>
      <c r="GL31" s="357"/>
    </row>
    <row r="32" spans="1:194" x14ac:dyDescent="0.25">
      <c r="A32" s="9"/>
      <c r="B32" s="75"/>
      <c r="C32" s="145" t="s">
        <v>18</v>
      </c>
      <c r="D32" s="146"/>
      <c r="E32" s="147" t="s">
        <v>150</v>
      </c>
      <c r="F32" s="148"/>
      <c r="G32" s="149"/>
      <c r="H32" s="150"/>
      <c r="I32" s="151"/>
      <c r="J32" s="2"/>
      <c r="K32" s="56"/>
      <c r="L32" s="9"/>
      <c r="M32" s="210" t="str">
        <f t="shared" ref="M32:M38" si="182">IF($B32="","",$B32)</f>
        <v/>
      </c>
      <c r="N32" s="159" t="str">
        <f t="shared" ref="N32:N38" si="183">IF($C32="","",$C32)</f>
        <v>2.1.</v>
      </c>
      <c r="O32" s="159" t="str">
        <f t="shared" ref="O32:O38" si="184">IF($D32="","",$D32)</f>
        <v/>
      </c>
      <c r="P32" s="191"/>
      <c r="Q32" s="192"/>
      <c r="R32" s="2"/>
      <c r="T32" s="9"/>
      <c r="U32" s="210" t="str">
        <f t="shared" ref="U32:U38" si="185">IF($B32="","",$B32)</f>
        <v/>
      </c>
      <c r="V32" s="159" t="str">
        <f t="shared" ref="V32:V38" si="186">IF($C32="","",$C32)</f>
        <v>2.1.</v>
      </c>
      <c r="W32" s="159" t="str">
        <f t="shared" ref="W32:W38" si="187">IF($D32="","",$D32)</f>
        <v/>
      </c>
      <c r="X32" s="140" t="s">
        <v>19</v>
      </c>
      <c r="Y32" s="141"/>
      <c r="Z32" s="142"/>
      <c r="AA32" s="143"/>
      <c r="AB32" s="143"/>
      <c r="AC32" s="143"/>
      <c r="AD32" s="283"/>
      <c r="AE32" s="283"/>
      <c r="AF32" s="144"/>
      <c r="AG32" s="2"/>
      <c r="AI32" s="9"/>
      <c r="AJ32" s="210" t="str">
        <f t="shared" ref="AJ32:AJ38" si="188">IF($B32="","",$B32)</f>
        <v/>
      </c>
      <c r="AK32" s="159" t="str">
        <f t="shared" ref="AK32:AK38" si="189">IF($C32="","",$C32)</f>
        <v>2.1.</v>
      </c>
      <c r="AL32" s="159" t="str">
        <f t="shared" ref="AL32:AL38" si="190">IF($D32="","",$D32)</f>
        <v/>
      </c>
      <c r="AM32" s="140" t="s">
        <v>19</v>
      </c>
      <c r="AN32" s="141"/>
      <c r="AO32" s="142"/>
      <c r="AP32" s="143"/>
      <c r="AQ32" s="143"/>
      <c r="AR32" s="143"/>
      <c r="AS32" s="283"/>
      <c r="AT32" s="283"/>
      <c r="AU32" s="144"/>
      <c r="AV32" s="2"/>
      <c r="AX32" s="9"/>
      <c r="AY32" s="210" t="str">
        <f t="shared" ref="AY32:AY38" si="191">IF($B32="","",$B32)</f>
        <v/>
      </c>
      <c r="AZ32" s="159" t="str">
        <f t="shared" ref="AZ32:AZ38" si="192">IF($C32="","",$C32)</f>
        <v>2.1.</v>
      </c>
      <c r="BA32" s="159" t="str">
        <f t="shared" ref="BA32:BA38" si="193">IF($D32="","",$D32)</f>
        <v/>
      </c>
      <c r="BB32" s="140" t="s">
        <v>19</v>
      </c>
      <c r="BC32" s="141"/>
      <c r="BD32" s="142"/>
      <c r="BE32" s="143"/>
      <c r="BF32" s="143"/>
      <c r="BG32" s="143"/>
      <c r="BH32" s="283"/>
      <c r="BI32" s="283"/>
      <c r="BJ32" s="144"/>
      <c r="BK32" s="2"/>
      <c r="BM32" s="9"/>
      <c r="BN32" s="210" t="str">
        <f t="shared" ref="BN32:BN38" si="194">IF($B32="","",$B32)</f>
        <v/>
      </c>
      <c r="BO32" s="159" t="str">
        <f t="shared" ref="BO32:BO38" si="195">IF($C32="","",$C32)</f>
        <v>2.1.</v>
      </c>
      <c r="BP32" s="159" t="str">
        <f t="shared" ref="BP32:BP38" si="196">IF($D32="","",$D32)</f>
        <v/>
      </c>
      <c r="BQ32" s="140" t="s">
        <v>19</v>
      </c>
      <c r="BR32" s="141"/>
      <c r="BS32" s="142"/>
      <c r="BT32" s="143"/>
      <c r="BU32" s="143"/>
      <c r="BV32" s="143"/>
      <c r="BW32" s="283"/>
      <c r="BX32" s="283"/>
      <c r="BY32" s="144"/>
      <c r="BZ32" s="2"/>
      <c r="CB32" s="367"/>
      <c r="CD32" s="9"/>
      <c r="CE32" s="210" t="str">
        <f t="shared" ref="CE32:CE38" si="197">IF($B32="","",$B32)</f>
        <v/>
      </c>
      <c r="CF32" s="159" t="str">
        <f t="shared" ref="CF32:CF38" si="198">IF($C32="","",$C32)</f>
        <v>2.1.</v>
      </c>
      <c r="CG32" s="159" t="str">
        <f t="shared" ref="CG32:CG38" si="199">IF($D32="","",$D32)</f>
        <v/>
      </c>
      <c r="CH32" s="142"/>
      <c r="CI32" s="143"/>
      <c r="CJ32" s="283"/>
      <c r="CK32" s="2"/>
      <c r="CM32" s="9"/>
      <c r="CN32" s="210" t="str">
        <f t="shared" ref="CN32:CN38" si="200">IF($B32="","",$B32)</f>
        <v/>
      </c>
      <c r="CO32" s="159" t="str">
        <f t="shared" ref="CO32:CO38" si="201">IF($C32="","",$C32)</f>
        <v>2.1.</v>
      </c>
      <c r="CP32" s="159" t="str">
        <f t="shared" ref="CP32:CP38" si="202">IF($D32="","",$D32)</f>
        <v/>
      </c>
      <c r="CQ32" s="142"/>
      <c r="CR32" s="143"/>
      <c r="CS32" s="283"/>
      <c r="CT32" s="2"/>
      <c r="CV32" s="9"/>
      <c r="CW32" s="210" t="str">
        <f t="shared" ref="CW32:CW38" si="203">IF($B32="","",$B32)</f>
        <v/>
      </c>
      <c r="CX32" s="159" t="str">
        <f t="shared" ref="CX32:CX38" si="204">IF($C32="","",$C32)</f>
        <v>2.1.</v>
      </c>
      <c r="CY32" s="159" t="str">
        <f t="shared" ref="CY32:CY38" si="205">IF($D32="","",$D32)</f>
        <v/>
      </c>
      <c r="CZ32" s="142"/>
      <c r="DA32" s="143"/>
      <c r="DB32" s="283"/>
      <c r="DC32" s="2"/>
      <c r="DE32" s="9"/>
      <c r="DF32" s="210" t="str">
        <f t="shared" ref="DF32:DF38" si="206">IF($B32="","",$B32)</f>
        <v/>
      </c>
      <c r="DG32" s="159" t="str">
        <f t="shared" ref="DG32:DG38" si="207">IF($C32="","",$C32)</f>
        <v>2.1.</v>
      </c>
      <c r="DH32" s="159" t="str">
        <f t="shared" ref="DH32:DH38" si="208">IF($D32="","",$D32)</f>
        <v/>
      </c>
      <c r="DI32" s="142"/>
      <c r="DJ32" s="143"/>
      <c r="DK32" s="283"/>
      <c r="DL32" s="2"/>
      <c r="DN32" s="9"/>
      <c r="DO32" s="210" t="str">
        <f t="shared" ref="DO32:DO38" si="209">IF($B32="","",$B32)</f>
        <v/>
      </c>
      <c r="DP32" s="159" t="str">
        <f t="shared" ref="DP32:DP38" si="210">IF($C32="","",$C32)</f>
        <v>2.1.</v>
      </c>
      <c r="DQ32" s="159" t="str">
        <f t="shared" ref="DQ32:DQ38" si="211">IF($D32="","",$D32)</f>
        <v/>
      </c>
      <c r="DR32" s="142"/>
      <c r="DS32" s="143"/>
      <c r="DT32" s="283"/>
      <c r="DU32" s="2"/>
      <c r="DW32" s="9"/>
      <c r="DX32" s="210" t="str">
        <f t="shared" ref="DX32:DX38" si="212">IF($B32="","",$B32)</f>
        <v/>
      </c>
      <c r="DY32" s="159" t="str">
        <f t="shared" ref="DY32:DY38" si="213">IF($C32="","",$C32)</f>
        <v>2.1.</v>
      </c>
      <c r="DZ32" s="159" t="str">
        <f t="shared" ref="DZ32:DZ38" si="214">IF($D32="","",$D32)</f>
        <v/>
      </c>
      <c r="EA32" s="142"/>
      <c r="EB32" s="143"/>
      <c r="EC32" s="283"/>
      <c r="ED32" s="2"/>
      <c r="EF32" s="9"/>
      <c r="EG32" s="210" t="str">
        <f t="shared" ref="EG32:EG38" si="215">IF($B32="","",$B32)</f>
        <v/>
      </c>
      <c r="EH32" s="159" t="str">
        <f t="shared" ref="EH32:EH38" si="216">IF($C32="","",$C32)</f>
        <v>2.1.</v>
      </c>
      <c r="EI32" s="159" t="str">
        <f t="shared" ref="EI32:EI38" si="217">IF($D32="","",$D32)</f>
        <v/>
      </c>
      <c r="EJ32" s="142"/>
      <c r="EK32" s="143"/>
      <c r="EL32" s="283"/>
      <c r="EM32" s="2"/>
      <c r="EO32" s="9"/>
      <c r="EP32" s="210" t="str">
        <f t="shared" ref="EP32:EP38" si="218">IF($B32="","",$B32)</f>
        <v/>
      </c>
      <c r="EQ32" s="159" t="str">
        <f t="shared" ref="EQ32:EQ38" si="219">IF($C32="","",$C32)</f>
        <v>2.1.</v>
      </c>
      <c r="ER32" s="159" t="str">
        <f t="shared" ref="ER32:ER38" si="220">IF($D32="","",$D32)</f>
        <v/>
      </c>
      <c r="ES32" s="142"/>
      <c r="ET32" s="143"/>
      <c r="EU32" s="283"/>
      <c r="EV32" s="2"/>
      <c r="EX32" s="9"/>
      <c r="EY32" s="210" t="str">
        <f t="shared" ref="EY32:EY38" si="221">IF($B32="","",$B32)</f>
        <v/>
      </c>
      <c r="EZ32" s="159" t="str">
        <f t="shared" ref="EZ32:EZ38" si="222">IF($C32="","",$C32)</f>
        <v>2.1.</v>
      </c>
      <c r="FA32" s="159" t="str">
        <f t="shared" ref="FA32:FA38" si="223">IF($D32="","",$D32)</f>
        <v/>
      </c>
      <c r="FB32" s="142"/>
      <c r="FC32" s="143"/>
      <c r="FD32" s="283"/>
      <c r="FE32" s="2"/>
      <c r="FG32" s="9"/>
      <c r="FH32" s="210" t="str">
        <f t="shared" ref="FH32:FH38" si="224">IF($B32="","",$B32)</f>
        <v/>
      </c>
      <c r="FI32" s="159" t="str">
        <f t="shared" ref="FI32:FI38" si="225">IF($C32="","",$C32)</f>
        <v>2.1.</v>
      </c>
      <c r="FJ32" s="159" t="str">
        <f t="shared" ref="FJ32:FJ38" si="226">IF($D32="","",$D32)</f>
        <v/>
      </c>
      <c r="FK32" s="142"/>
      <c r="FL32" s="143"/>
      <c r="FM32" s="283"/>
      <c r="FN32" s="2"/>
      <c r="FP32" s="9"/>
      <c r="FQ32" s="210" t="str">
        <f t="shared" ref="FQ32:FQ38" si="227">IF($B32="","",$B32)</f>
        <v/>
      </c>
      <c r="FR32" s="159" t="str">
        <f t="shared" ref="FR32:FR38" si="228">IF($C32="","",$C32)</f>
        <v>2.1.</v>
      </c>
      <c r="FS32" s="159" t="str">
        <f t="shared" ref="FS32:FS38" si="229">IF($D32="","",$D32)</f>
        <v/>
      </c>
      <c r="FT32" s="142"/>
      <c r="FU32" s="143"/>
      <c r="FV32" s="283"/>
      <c r="FW32" s="2"/>
      <c r="FY32" s="9"/>
      <c r="FZ32" s="210" t="str">
        <f t="shared" ref="FZ32:FZ38" si="230">IF($B32="","",$B32)</f>
        <v/>
      </c>
      <c r="GA32" s="159" t="str">
        <f t="shared" ref="GA32:GA38" si="231">IF($C32="","",$C32)</f>
        <v>2.1.</v>
      </c>
      <c r="GB32" s="159" t="str">
        <f t="shared" ref="GB32:GB38" si="232">IF($D32="","",$D32)</f>
        <v/>
      </c>
      <c r="GC32" s="142"/>
      <c r="GD32" s="143"/>
      <c r="GE32" s="283"/>
      <c r="GF32" s="2"/>
      <c r="GH32" s="144"/>
      <c r="GI32" s="358"/>
      <c r="GK32" s="144"/>
      <c r="GL32" s="358"/>
    </row>
    <row r="33" spans="1:194" x14ac:dyDescent="0.25">
      <c r="A33" s="9"/>
      <c r="B33" s="160"/>
      <c r="C33" s="160"/>
      <c r="D33" s="105" t="s">
        <v>20</v>
      </c>
      <c r="E33" s="76" t="s">
        <v>21</v>
      </c>
      <c r="F33" s="447"/>
      <c r="G33" s="129">
        <v>0</v>
      </c>
      <c r="H33" s="129">
        <v>0</v>
      </c>
      <c r="I33" s="128">
        <f t="shared" ref="I33:I38" si="233">G33*H33</f>
        <v>0</v>
      </c>
      <c r="J33" s="2"/>
      <c r="K33" s="56"/>
      <c r="L33" s="9"/>
      <c r="M33" s="210" t="str">
        <f t="shared" si="182"/>
        <v/>
      </c>
      <c r="N33" s="210" t="str">
        <f t="shared" si="183"/>
        <v/>
      </c>
      <c r="O33" s="216" t="str">
        <f t="shared" si="184"/>
        <v>2.1.1.</v>
      </c>
      <c r="P33" s="209"/>
      <c r="Q33" s="207"/>
      <c r="R33" s="2"/>
      <c r="T33" s="9"/>
      <c r="U33" s="210" t="str">
        <f t="shared" si="185"/>
        <v/>
      </c>
      <c r="V33" s="210" t="str">
        <f t="shared" si="186"/>
        <v/>
      </c>
      <c r="W33" s="216" t="str">
        <f t="shared" si="187"/>
        <v>2.1.1.</v>
      </c>
      <c r="X33" s="76" t="s">
        <v>21</v>
      </c>
      <c r="Y33" s="447"/>
      <c r="Z33" s="129">
        <v>0</v>
      </c>
      <c r="AA33" s="129">
        <v>0</v>
      </c>
      <c r="AB33" s="128">
        <f>$I33</f>
        <v>0</v>
      </c>
      <c r="AC33" s="298">
        <f t="shared" ref="AC33:AC34" si="234">IF(AE33=0,0,AE33-AB33)</f>
        <v>0</v>
      </c>
      <c r="AD33" s="288">
        <f t="shared" ref="AD33:AD34" si="235">IF(AE33=0,0,IFERROR(((AE33-AB33)/AB33)*100,""))</f>
        <v>0</v>
      </c>
      <c r="AE33" s="271">
        <f t="shared" ref="AE33:AE34" si="236">Z33*AA33</f>
        <v>0</v>
      </c>
      <c r="AF33" s="456"/>
      <c r="AG33" s="2"/>
      <c r="AI33" s="9"/>
      <c r="AJ33" s="210" t="str">
        <f t="shared" si="188"/>
        <v/>
      </c>
      <c r="AK33" s="210" t="str">
        <f t="shared" si="189"/>
        <v/>
      </c>
      <c r="AL33" s="216" t="str">
        <f t="shared" si="190"/>
        <v>2.1.1.</v>
      </c>
      <c r="AM33" s="76" t="s">
        <v>21</v>
      </c>
      <c r="AN33" s="447"/>
      <c r="AO33" s="129">
        <v>0</v>
      </c>
      <c r="AP33" s="129">
        <v>0</v>
      </c>
      <c r="AQ33" s="128">
        <f>$I33</f>
        <v>0</v>
      </c>
      <c r="AR33" s="298">
        <f t="shared" ref="AR33:AR34" si="237">IF(AT33=0,0,AT33-AQ33)</f>
        <v>0</v>
      </c>
      <c r="AS33" s="288">
        <f t="shared" ref="AS33:AS34" si="238">IF(AT33=0,0,IFERROR(((AT33-AQ33)/AQ33)*100,""))</f>
        <v>0</v>
      </c>
      <c r="AT33" s="271">
        <f t="shared" ref="AT33:AT34" si="239">AO33*AP33</f>
        <v>0</v>
      </c>
      <c r="AU33" s="456"/>
      <c r="AV33" s="2"/>
      <c r="AX33" s="9"/>
      <c r="AY33" s="210" t="str">
        <f t="shared" si="191"/>
        <v/>
      </c>
      <c r="AZ33" s="210" t="str">
        <f t="shared" si="192"/>
        <v/>
      </c>
      <c r="BA33" s="216" t="str">
        <f t="shared" si="193"/>
        <v>2.1.1.</v>
      </c>
      <c r="BB33" s="76" t="s">
        <v>21</v>
      </c>
      <c r="BC33" s="447"/>
      <c r="BD33" s="129">
        <v>0</v>
      </c>
      <c r="BE33" s="129">
        <v>0</v>
      </c>
      <c r="BF33" s="128">
        <f>$I33</f>
        <v>0</v>
      </c>
      <c r="BG33" s="298">
        <f t="shared" ref="BG33:BG34" si="240">IF(BI33=0,0,BI33-BF33)</f>
        <v>0</v>
      </c>
      <c r="BH33" s="288">
        <f t="shared" ref="BH33:BH34" si="241">IF(BI33=0,0,IFERROR(((BI33-BF33)/BF33)*100,""))</f>
        <v>0</v>
      </c>
      <c r="BI33" s="271">
        <f t="shared" ref="BI33:BI34" si="242">BD33*BE33</f>
        <v>0</v>
      </c>
      <c r="BJ33" s="456"/>
      <c r="BK33" s="2"/>
      <c r="BM33" s="9"/>
      <c r="BN33" s="210" t="str">
        <f t="shared" si="194"/>
        <v/>
      </c>
      <c r="BO33" s="210" t="str">
        <f t="shared" si="195"/>
        <v/>
      </c>
      <c r="BP33" s="216" t="str">
        <f t="shared" si="196"/>
        <v>2.1.1.</v>
      </c>
      <c r="BQ33" s="76" t="s">
        <v>21</v>
      </c>
      <c r="BR33" s="447"/>
      <c r="BS33" s="129">
        <v>0</v>
      </c>
      <c r="BT33" s="129">
        <v>0</v>
      </c>
      <c r="BU33" s="128">
        <f>$I33</f>
        <v>0</v>
      </c>
      <c r="BV33" s="298">
        <f t="shared" ref="BV33:BV34" si="243">IF(BX33=0,0,BX33-BU33)</f>
        <v>0</v>
      </c>
      <c r="BW33" s="288">
        <f t="shared" ref="BW33:BW34" si="244">IF(BX33=0,0,IFERROR(((BX33-BU33)/BU33)*100,""))</f>
        <v>0</v>
      </c>
      <c r="BX33" s="271">
        <f t="shared" ref="BX33:BX34" si="245">BS33*BT33</f>
        <v>0</v>
      </c>
      <c r="BY33" s="456"/>
      <c r="BZ33" s="2"/>
      <c r="CB33" s="365">
        <f t="shared" ref="CB33:CB38" si="246">IF(BX33=0,IF(BI33=0,IF(AT33=0,IF(AE33=0,I33,AE33),AT33),BI33),BX33)</f>
        <v>0</v>
      </c>
      <c r="CD33" s="9"/>
      <c r="CE33" s="210" t="str">
        <f t="shared" si="197"/>
        <v/>
      </c>
      <c r="CF33" s="210" t="str">
        <f t="shared" si="198"/>
        <v/>
      </c>
      <c r="CG33" s="216" t="str">
        <f t="shared" si="199"/>
        <v>2.1.1.</v>
      </c>
      <c r="CH33" s="129">
        <v>0</v>
      </c>
      <c r="CI33" s="129">
        <v>0</v>
      </c>
      <c r="CJ33" s="271">
        <f>CH33*CI33</f>
        <v>0</v>
      </c>
      <c r="CK33" s="2"/>
      <c r="CM33" s="9"/>
      <c r="CN33" s="210" t="str">
        <f t="shared" si="200"/>
        <v/>
      </c>
      <c r="CO33" s="210" t="str">
        <f t="shared" si="201"/>
        <v/>
      </c>
      <c r="CP33" s="216" t="str">
        <f t="shared" si="202"/>
        <v>2.1.1.</v>
      </c>
      <c r="CQ33" s="129">
        <v>0</v>
      </c>
      <c r="CR33" s="129">
        <v>0</v>
      </c>
      <c r="CS33" s="271">
        <f>CQ33*CR33</f>
        <v>0</v>
      </c>
      <c r="CT33" s="2"/>
      <c r="CV33" s="9"/>
      <c r="CW33" s="210" t="str">
        <f t="shared" si="203"/>
        <v/>
      </c>
      <c r="CX33" s="210" t="str">
        <f t="shared" si="204"/>
        <v/>
      </c>
      <c r="CY33" s="216" t="str">
        <f t="shared" si="205"/>
        <v>2.1.1.</v>
      </c>
      <c r="CZ33" s="129">
        <v>0</v>
      </c>
      <c r="DA33" s="129">
        <v>0</v>
      </c>
      <c r="DB33" s="271">
        <f>CZ33*DA33</f>
        <v>0</v>
      </c>
      <c r="DC33" s="2"/>
      <c r="DE33" s="9"/>
      <c r="DF33" s="210" t="str">
        <f t="shared" si="206"/>
        <v/>
      </c>
      <c r="DG33" s="210" t="str">
        <f t="shared" si="207"/>
        <v/>
      </c>
      <c r="DH33" s="216" t="str">
        <f t="shared" si="208"/>
        <v>2.1.1.</v>
      </c>
      <c r="DI33" s="129">
        <v>0</v>
      </c>
      <c r="DJ33" s="129">
        <v>0</v>
      </c>
      <c r="DK33" s="271">
        <f>DI33*DJ33</f>
        <v>0</v>
      </c>
      <c r="DL33" s="2"/>
      <c r="DN33" s="9"/>
      <c r="DO33" s="210" t="str">
        <f t="shared" si="209"/>
        <v/>
      </c>
      <c r="DP33" s="210" t="str">
        <f t="shared" si="210"/>
        <v/>
      </c>
      <c r="DQ33" s="216" t="str">
        <f t="shared" si="211"/>
        <v>2.1.1.</v>
      </c>
      <c r="DR33" s="129">
        <v>0</v>
      </c>
      <c r="DS33" s="129">
        <v>0</v>
      </c>
      <c r="DT33" s="271">
        <f>DR33*DS33</f>
        <v>0</v>
      </c>
      <c r="DU33" s="2"/>
      <c r="DW33" s="9"/>
      <c r="DX33" s="210" t="str">
        <f t="shared" si="212"/>
        <v/>
      </c>
      <c r="DY33" s="210" t="str">
        <f t="shared" si="213"/>
        <v/>
      </c>
      <c r="DZ33" s="216" t="str">
        <f t="shared" si="214"/>
        <v>2.1.1.</v>
      </c>
      <c r="EA33" s="129">
        <v>0</v>
      </c>
      <c r="EB33" s="129">
        <v>0</v>
      </c>
      <c r="EC33" s="271">
        <f>EA33*EB33</f>
        <v>0</v>
      </c>
      <c r="ED33" s="2"/>
      <c r="EF33" s="9"/>
      <c r="EG33" s="210" t="str">
        <f t="shared" si="215"/>
        <v/>
      </c>
      <c r="EH33" s="210" t="str">
        <f t="shared" si="216"/>
        <v/>
      </c>
      <c r="EI33" s="216" t="str">
        <f t="shared" si="217"/>
        <v>2.1.1.</v>
      </c>
      <c r="EJ33" s="129">
        <v>0</v>
      </c>
      <c r="EK33" s="129">
        <v>0</v>
      </c>
      <c r="EL33" s="271">
        <f>EJ33*EK33</f>
        <v>0</v>
      </c>
      <c r="EM33" s="2"/>
      <c r="EO33" s="9"/>
      <c r="EP33" s="210" t="str">
        <f t="shared" si="218"/>
        <v/>
      </c>
      <c r="EQ33" s="210" t="str">
        <f t="shared" si="219"/>
        <v/>
      </c>
      <c r="ER33" s="216" t="str">
        <f t="shared" si="220"/>
        <v>2.1.1.</v>
      </c>
      <c r="ES33" s="129">
        <v>0</v>
      </c>
      <c r="ET33" s="129">
        <v>0</v>
      </c>
      <c r="EU33" s="271">
        <f>ES33*ET33</f>
        <v>0</v>
      </c>
      <c r="EV33" s="2"/>
      <c r="EX33" s="9"/>
      <c r="EY33" s="210" t="str">
        <f t="shared" si="221"/>
        <v/>
      </c>
      <c r="EZ33" s="210" t="str">
        <f t="shared" si="222"/>
        <v/>
      </c>
      <c r="FA33" s="216" t="str">
        <f t="shared" si="223"/>
        <v>2.1.1.</v>
      </c>
      <c r="FB33" s="129">
        <v>0</v>
      </c>
      <c r="FC33" s="129">
        <v>0</v>
      </c>
      <c r="FD33" s="271">
        <f>FB33*FC33</f>
        <v>0</v>
      </c>
      <c r="FE33" s="2"/>
      <c r="FG33" s="9"/>
      <c r="FH33" s="210" t="str">
        <f t="shared" si="224"/>
        <v/>
      </c>
      <c r="FI33" s="210" t="str">
        <f t="shared" si="225"/>
        <v/>
      </c>
      <c r="FJ33" s="216" t="str">
        <f t="shared" si="226"/>
        <v>2.1.1.</v>
      </c>
      <c r="FK33" s="129">
        <v>0</v>
      </c>
      <c r="FL33" s="129">
        <v>0</v>
      </c>
      <c r="FM33" s="271">
        <f>FK33*FL33</f>
        <v>0</v>
      </c>
      <c r="FN33" s="2"/>
      <c r="FP33" s="9"/>
      <c r="FQ33" s="210" t="str">
        <f t="shared" si="227"/>
        <v/>
      </c>
      <c r="FR33" s="210" t="str">
        <f t="shared" si="228"/>
        <v/>
      </c>
      <c r="FS33" s="216" t="str">
        <f t="shared" si="229"/>
        <v>2.1.1.</v>
      </c>
      <c r="FT33" s="129">
        <v>0</v>
      </c>
      <c r="FU33" s="129">
        <v>0</v>
      </c>
      <c r="FV33" s="271">
        <f>FT33*FU33</f>
        <v>0</v>
      </c>
      <c r="FW33" s="2"/>
      <c r="FY33" s="9"/>
      <c r="FZ33" s="210" t="str">
        <f t="shared" si="230"/>
        <v/>
      </c>
      <c r="GA33" s="210" t="str">
        <f t="shared" si="231"/>
        <v/>
      </c>
      <c r="GB33" s="216" t="str">
        <f t="shared" si="232"/>
        <v>2.1.1.</v>
      </c>
      <c r="GC33" s="129">
        <v>0</v>
      </c>
      <c r="GD33" s="129">
        <v>0</v>
      </c>
      <c r="GE33" s="271">
        <f>GC33*GD33</f>
        <v>0</v>
      </c>
      <c r="GF33" s="2"/>
      <c r="GH33" s="273">
        <f t="shared" ref="GH33:GH34" si="247">CJ33+CS33+DB33+DK33+DT33+EC33+EL33+EU33+FD33+FM33+FV33+GE33</f>
        <v>0</v>
      </c>
      <c r="GI33" s="354">
        <f t="shared" si="100"/>
        <v>0</v>
      </c>
      <c r="GK33" s="273">
        <f>CB33-GH33</f>
        <v>0</v>
      </c>
      <c r="GL33" s="354">
        <f t="shared" si="102"/>
        <v>0</v>
      </c>
    </row>
    <row r="34" spans="1:194" x14ac:dyDescent="0.25">
      <c r="A34" s="9"/>
      <c r="B34" s="96"/>
      <c r="C34" s="96"/>
      <c r="D34" s="163" t="s">
        <v>22</v>
      </c>
      <c r="E34" s="78" t="s">
        <v>23</v>
      </c>
      <c r="F34" s="448"/>
      <c r="G34" s="129">
        <v>0</v>
      </c>
      <c r="H34" s="129">
        <v>0</v>
      </c>
      <c r="I34" s="128">
        <f t="shared" si="233"/>
        <v>0</v>
      </c>
      <c r="J34" s="2"/>
      <c r="K34" s="56"/>
      <c r="L34" s="9"/>
      <c r="M34" s="210" t="str">
        <f t="shared" si="182"/>
        <v/>
      </c>
      <c r="N34" s="210" t="str">
        <f t="shared" si="183"/>
        <v/>
      </c>
      <c r="O34" s="216" t="str">
        <f t="shared" si="184"/>
        <v>2.1.2.</v>
      </c>
      <c r="P34" s="173"/>
      <c r="Q34" s="207"/>
      <c r="R34" s="2"/>
      <c r="T34" s="9"/>
      <c r="U34" s="210" t="str">
        <f t="shared" si="185"/>
        <v/>
      </c>
      <c r="V34" s="210" t="str">
        <f t="shared" si="186"/>
        <v/>
      </c>
      <c r="W34" s="216" t="str">
        <f t="shared" si="187"/>
        <v>2.1.2.</v>
      </c>
      <c r="X34" s="78" t="s">
        <v>23</v>
      </c>
      <c r="Y34" s="448"/>
      <c r="Z34" s="129">
        <v>0</v>
      </c>
      <c r="AA34" s="322">
        <v>0</v>
      </c>
      <c r="AB34" s="112">
        <f>$I34</f>
        <v>0</v>
      </c>
      <c r="AC34" s="301">
        <f t="shared" si="234"/>
        <v>0</v>
      </c>
      <c r="AD34" s="288">
        <f t="shared" si="235"/>
        <v>0</v>
      </c>
      <c r="AE34" s="271">
        <f t="shared" si="236"/>
        <v>0</v>
      </c>
      <c r="AF34" s="456"/>
      <c r="AG34" s="2"/>
      <c r="AI34" s="9"/>
      <c r="AJ34" s="210" t="str">
        <f t="shared" si="188"/>
        <v/>
      </c>
      <c r="AK34" s="210" t="str">
        <f t="shared" si="189"/>
        <v/>
      </c>
      <c r="AL34" s="216" t="str">
        <f t="shared" si="190"/>
        <v>2.1.2.</v>
      </c>
      <c r="AM34" s="78" t="s">
        <v>23</v>
      </c>
      <c r="AN34" s="448"/>
      <c r="AO34" s="129">
        <v>0</v>
      </c>
      <c r="AP34" s="322">
        <v>0</v>
      </c>
      <c r="AQ34" s="112">
        <f>$I34</f>
        <v>0</v>
      </c>
      <c r="AR34" s="301">
        <f t="shared" si="237"/>
        <v>0</v>
      </c>
      <c r="AS34" s="288">
        <f t="shared" si="238"/>
        <v>0</v>
      </c>
      <c r="AT34" s="271">
        <f t="shared" si="239"/>
        <v>0</v>
      </c>
      <c r="AU34" s="456"/>
      <c r="AV34" s="2"/>
      <c r="AX34" s="9"/>
      <c r="AY34" s="210" t="str">
        <f t="shared" si="191"/>
        <v/>
      </c>
      <c r="AZ34" s="210" t="str">
        <f t="shared" si="192"/>
        <v/>
      </c>
      <c r="BA34" s="216" t="str">
        <f t="shared" si="193"/>
        <v>2.1.2.</v>
      </c>
      <c r="BB34" s="78" t="s">
        <v>23</v>
      </c>
      <c r="BC34" s="448"/>
      <c r="BD34" s="129">
        <v>0</v>
      </c>
      <c r="BE34" s="322">
        <v>0</v>
      </c>
      <c r="BF34" s="112">
        <f>$I34</f>
        <v>0</v>
      </c>
      <c r="BG34" s="301">
        <f t="shared" si="240"/>
        <v>0</v>
      </c>
      <c r="BH34" s="288">
        <f t="shared" si="241"/>
        <v>0</v>
      </c>
      <c r="BI34" s="271">
        <f t="shared" si="242"/>
        <v>0</v>
      </c>
      <c r="BJ34" s="456"/>
      <c r="BK34" s="2"/>
      <c r="BM34" s="9"/>
      <c r="BN34" s="210" t="str">
        <f t="shared" si="194"/>
        <v/>
      </c>
      <c r="BO34" s="210" t="str">
        <f t="shared" si="195"/>
        <v/>
      </c>
      <c r="BP34" s="216" t="str">
        <f t="shared" si="196"/>
        <v>2.1.2.</v>
      </c>
      <c r="BQ34" s="78" t="s">
        <v>23</v>
      </c>
      <c r="BR34" s="448"/>
      <c r="BS34" s="129">
        <v>0</v>
      </c>
      <c r="BT34" s="322">
        <v>0</v>
      </c>
      <c r="BU34" s="112">
        <f>$I34</f>
        <v>0</v>
      </c>
      <c r="BV34" s="301">
        <f t="shared" si="243"/>
        <v>0</v>
      </c>
      <c r="BW34" s="288">
        <f t="shared" si="244"/>
        <v>0</v>
      </c>
      <c r="BX34" s="271">
        <f t="shared" si="245"/>
        <v>0</v>
      </c>
      <c r="BY34" s="456"/>
      <c r="BZ34" s="2"/>
      <c r="CB34" s="365">
        <f t="shared" si="246"/>
        <v>0</v>
      </c>
      <c r="CD34" s="9"/>
      <c r="CE34" s="210" t="str">
        <f t="shared" si="197"/>
        <v/>
      </c>
      <c r="CF34" s="210" t="str">
        <f t="shared" si="198"/>
        <v/>
      </c>
      <c r="CG34" s="216" t="str">
        <f t="shared" si="199"/>
        <v>2.1.2.</v>
      </c>
      <c r="CH34" s="129">
        <v>0</v>
      </c>
      <c r="CI34" s="322">
        <v>0</v>
      </c>
      <c r="CJ34" s="271">
        <f>CH34*CI34</f>
        <v>0</v>
      </c>
      <c r="CK34" s="2"/>
      <c r="CM34" s="9"/>
      <c r="CN34" s="210" t="str">
        <f t="shared" si="200"/>
        <v/>
      </c>
      <c r="CO34" s="210" t="str">
        <f t="shared" si="201"/>
        <v/>
      </c>
      <c r="CP34" s="216" t="str">
        <f t="shared" si="202"/>
        <v>2.1.2.</v>
      </c>
      <c r="CQ34" s="129">
        <v>0</v>
      </c>
      <c r="CR34" s="322">
        <v>0</v>
      </c>
      <c r="CS34" s="271">
        <f>CQ34*CR34</f>
        <v>0</v>
      </c>
      <c r="CT34" s="2"/>
      <c r="CV34" s="9"/>
      <c r="CW34" s="210" t="str">
        <f t="shared" si="203"/>
        <v/>
      </c>
      <c r="CX34" s="210" t="str">
        <f t="shared" si="204"/>
        <v/>
      </c>
      <c r="CY34" s="216" t="str">
        <f t="shared" si="205"/>
        <v>2.1.2.</v>
      </c>
      <c r="CZ34" s="129">
        <v>0</v>
      </c>
      <c r="DA34" s="322">
        <v>0</v>
      </c>
      <c r="DB34" s="271">
        <f>CZ34*DA34</f>
        <v>0</v>
      </c>
      <c r="DC34" s="2"/>
      <c r="DE34" s="9"/>
      <c r="DF34" s="210" t="str">
        <f t="shared" si="206"/>
        <v/>
      </c>
      <c r="DG34" s="210" t="str">
        <f t="shared" si="207"/>
        <v/>
      </c>
      <c r="DH34" s="216" t="str">
        <f t="shared" si="208"/>
        <v>2.1.2.</v>
      </c>
      <c r="DI34" s="129">
        <v>0</v>
      </c>
      <c r="DJ34" s="322">
        <v>0</v>
      </c>
      <c r="DK34" s="271">
        <f>DI34*DJ34</f>
        <v>0</v>
      </c>
      <c r="DL34" s="2"/>
      <c r="DN34" s="9"/>
      <c r="DO34" s="210" t="str">
        <f t="shared" si="209"/>
        <v/>
      </c>
      <c r="DP34" s="210" t="str">
        <f t="shared" si="210"/>
        <v/>
      </c>
      <c r="DQ34" s="216" t="str">
        <f t="shared" si="211"/>
        <v>2.1.2.</v>
      </c>
      <c r="DR34" s="129">
        <v>0</v>
      </c>
      <c r="DS34" s="322">
        <v>0</v>
      </c>
      <c r="DT34" s="271">
        <f>DR34*DS34</f>
        <v>0</v>
      </c>
      <c r="DU34" s="2"/>
      <c r="DW34" s="9"/>
      <c r="DX34" s="210" t="str">
        <f t="shared" si="212"/>
        <v/>
      </c>
      <c r="DY34" s="210" t="str">
        <f t="shared" si="213"/>
        <v/>
      </c>
      <c r="DZ34" s="216" t="str">
        <f t="shared" si="214"/>
        <v>2.1.2.</v>
      </c>
      <c r="EA34" s="129">
        <v>0</v>
      </c>
      <c r="EB34" s="322">
        <v>0</v>
      </c>
      <c r="EC34" s="271">
        <f>EA34*EB34</f>
        <v>0</v>
      </c>
      <c r="ED34" s="2"/>
      <c r="EF34" s="9"/>
      <c r="EG34" s="210" t="str">
        <f t="shared" si="215"/>
        <v/>
      </c>
      <c r="EH34" s="210" t="str">
        <f t="shared" si="216"/>
        <v/>
      </c>
      <c r="EI34" s="216" t="str">
        <f t="shared" si="217"/>
        <v>2.1.2.</v>
      </c>
      <c r="EJ34" s="129">
        <v>0</v>
      </c>
      <c r="EK34" s="322">
        <v>0</v>
      </c>
      <c r="EL34" s="271">
        <f>EJ34*EK34</f>
        <v>0</v>
      </c>
      <c r="EM34" s="2"/>
      <c r="EO34" s="9"/>
      <c r="EP34" s="210" t="str">
        <f t="shared" si="218"/>
        <v/>
      </c>
      <c r="EQ34" s="210" t="str">
        <f t="shared" si="219"/>
        <v/>
      </c>
      <c r="ER34" s="216" t="str">
        <f t="shared" si="220"/>
        <v>2.1.2.</v>
      </c>
      <c r="ES34" s="129">
        <v>0</v>
      </c>
      <c r="ET34" s="322">
        <v>0</v>
      </c>
      <c r="EU34" s="271">
        <f>ES34*ET34</f>
        <v>0</v>
      </c>
      <c r="EV34" s="2"/>
      <c r="EX34" s="9"/>
      <c r="EY34" s="210" t="str">
        <f t="shared" si="221"/>
        <v/>
      </c>
      <c r="EZ34" s="210" t="str">
        <f t="shared" si="222"/>
        <v/>
      </c>
      <c r="FA34" s="216" t="str">
        <f t="shared" si="223"/>
        <v>2.1.2.</v>
      </c>
      <c r="FB34" s="129">
        <v>0</v>
      </c>
      <c r="FC34" s="322">
        <v>0</v>
      </c>
      <c r="FD34" s="271">
        <f>FB34*FC34</f>
        <v>0</v>
      </c>
      <c r="FE34" s="2"/>
      <c r="FG34" s="9"/>
      <c r="FH34" s="210" t="str">
        <f t="shared" si="224"/>
        <v/>
      </c>
      <c r="FI34" s="210" t="str">
        <f t="shared" si="225"/>
        <v/>
      </c>
      <c r="FJ34" s="216" t="str">
        <f t="shared" si="226"/>
        <v>2.1.2.</v>
      </c>
      <c r="FK34" s="129">
        <v>0</v>
      </c>
      <c r="FL34" s="322">
        <v>0</v>
      </c>
      <c r="FM34" s="271">
        <f>FK34*FL34</f>
        <v>0</v>
      </c>
      <c r="FN34" s="2"/>
      <c r="FP34" s="9"/>
      <c r="FQ34" s="210" t="str">
        <f t="shared" si="227"/>
        <v/>
      </c>
      <c r="FR34" s="210" t="str">
        <f t="shared" si="228"/>
        <v/>
      </c>
      <c r="FS34" s="216" t="str">
        <f t="shared" si="229"/>
        <v>2.1.2.</v>
      </c>
      <c r="FT34" s="129">
        <v>0</v>
      </c>
      <c r="FU34" s="322">
        <v>0</v>
      </c>
      <c r="FV34" s="271">
        <f>FT34*FU34</f>
        <v>0</v>
      </c>
      <c r="FW34" s="2"/>
      <c r="FY34" s="9"/>
      <c r="FZ34" s="210" t="str">
        <f t="shared" si="230"/>
        <v/>
      </c>
      <c r="GA34" s="210" t="str">
        <f t="shared" si="231"/>
        <v/>
      </c>
      <c r="GB34" s="216" t="str">
        <f t="shared" si="232"/>
        <v>2.1.2.</v>
      </c>
      <c r="GC34" s="129">
        <v>0</v>
      </c>
      <c r="GD34" s="322">
        <v>0</v>
      </c>
      <c r="GE34" s="271">
        <f>GC34*GD34</f>
        <v>0</v>
      </c>
      <c r="GF34" s="2"/>
      <c r="GH34" s="273">
        <f t="shared" si="247"/>
        <v>0</v>
      </c>
      <c r="GI34" s="354">
        <f t="shared" si="100"/>
        <v>0</v>
      </c>
      <c r="GK34" s="273">
        <f>CB34-GH34</f>
        <v>0</v>
      </c>
      <c r="GL34" s="354">
        <f t="shared" si="102"/>
        <v>0</v>
      </c>
    </row>
    <row r="35" spans="1:194" x14ac:dyDescent="0.25">
      <c r="A35" s="9"/>
      <c r="B35" s="80"/>
      <c r="C35" s="106" t="s">
        <v>24</v>
      </c>
      <c r="D35" s="107"/>
      <c r="E35" s="107" t="s">
        <v>25</v>
      </c>
      <c r="F35" s="141"/>
      <c r="G35" s="152"/>
      <c r="H35" s="143"/>
      <c r="I35" s="153"/>
      <c r="J35" s="2"/>
      <c r="K35" s="56"/>
      <c r="L35" s="9"/>
      <c r="M35" s="210" t="str">
        <f t="shared" si="182"/>
        <v/>
      </c>
      <c r="N35" s="159" t="str">
        <f t="shared" si="183"/>
        <v>2.2.</v>
      </c>
      <c r="O35" s="159" t="str">
        <f t="shared" si="184"/>
        <v/>
      </c>
      <c r="P35" s="188"/>
      <c r="Q35" s="193"/>
      <c r="R35" s="2"/>
      <c r="T35" s="9"/>
      <c r="U35" s="210" t="str">
        <f t="shared" si="185"/>
        <v/>
      </c>
      <c r="V35" s="159" t="str">
        <f t="shared" si="186"/>
        <v>2.2.</v>
      </c>
      <c r="W35" s="159" t="str">
        <f t="shared" si="187"/>
        <v/>
      </c>
      <c r="X35" s="140" t="s">
        <v>25</v>
      </c>
      <c r="Y35" s="141"/>
      <c r="Z35" s="142"/>
      <c r="AA35" s="143"/>
      <c r="AB35" s="143"/>
      <c r="AC35" s="143"/>
      <c r="AD35" s="283"/>
      <c r="AE35" s="283"/>
      <c r="AF35" s="144"/>
      <c r="AG35" s="2"/>
      <c r="AI35" s="9"/>
      <c r="AJ35" s="210" t="str">
        <f t="shared" si="188"/>
        <v/>
      </c>
      <c r="AK35" s="159" t="str">
        <f t="shared" si="189"/>
        <v>2.2.</v>
      </c>
      <c r="AL35" s="159" t="str">
        <f t="shared" si="190"/>
        <v/>
      </c>
      <c r="AM35" s="140" t="s">
        <v>25</v>
      </c>
      <c r="AN35" s="141"/>
      <c r="AO35" s="142"/>
      <c r="AP35" s="143"/>
      <c r="AQ35" s="143"/>
      <c r="AR35" s="143"/>
      <c r="AS35" s="283"/>
      <c r="AT35" s="283"/>
      <c r="AU35" s="144"/>
      <c r="AV35" s="2"/>
      <c r="AX35" s="9"/>
      <c r="AY35" s="210" t="str">
        <f t="shared" si="191"/>
        <v/>
      </c>
      <c r="AZ35" s="159" t="str">
        <f t="shared" si="192"/>
        <v>2.2.</v>
      </c>
      <c r="BA35" s="159" t="str">
        <f t="shared" si="193"/>
        <v/>
      </c>
      <c r="BB35" s="140" t="s">
        <v>25</v>
      </c>
      <c r="BC35" s="141"/>
      <c r="BD35" s="142"/>
      <c r="BE35" s="143"/>
      <c r="BF35" s="143"/>
      <c r="BG35" s="143"/>
      <c r="BH35" s="283"/>
      <c r="BI35" s="283"/>
      <c r="BJ35" s="144"/>
      <c r="BK35" s="2"/>
      <c r="BM35" s="9"/>
      <c r="BN35" s="210" t="str">
        <f t="shared" si="194"/>
        <v/>
      </c>
      <c r="BO35" s="159" t="str">
        <f t="shared" si="195"/>
        <v>2.2.</v>
      </c>
      <c r="BP35" s="159" t="str">
        <f t="shared" si="196"/>
        <v/>
      </c>
      <c r="BQ35" s="140" t="s">
        <v>25</v>
      </c>
      <c r="BR35" s="141"/>
      <c r="BS35" s="142"/>
      <c r="BT35" s="143"/>
      <c r="BU35" s="143"/>
      <c r="BV35" s="143"/>
      <c r="BW35" s="283"/>
      <c r="BX35" s="283"/>
      <c r="BY35" s="144"/>
      <c r="BZ35" s="2"/>
      <c r="CB35" s="367"/>
      <c r="CD35" s="9"/>
      <c r="CE35" s="210" t="str">
        <f t="shared" si="197"/>
        <v/>
      </c>
      <c r="CF35" s="159" t="str">
        <f t="shared" si="198"/>
        <v>2.2.</v>
      </c>
      <c r="CG35" s="159" t="str">
        <f t="shared" si="199"/>
        <v/>
      </c>
      <c r="CH35" s="142"/>
      <c r="CI35" s="143"/>
      <c r="CJ35" s="283"/>
      <c r="CK35" s="2"/>
      <c r="CM35" s="9"/>
      <c r="CN35" s="210" t="str">
        <f t="shared" si="200"/>
        <v/>
      </c>
      <c r="CO35" s="159" t="str">
        <f t="shared" si="201"/>
        <v>2.2.</v>
      </c>
      <c r="CP35" s="159" t="str">
        <f t="shared" si="202"/>
        <v/>
      </c>
      <c r="CQ35" s="142"/>
      <c r="CR35" s="143"/>
      <c r="CS35" s="283"/>
      <c r="CT35" s="2"/>
      <c r="CV35" s="9"/>
      <c r="CW35" s="210" t="str">
        <f t="shared" si="203"/>
        <v/>
      </c>
      <c r="CX35" s="159" t="str">
        <f t="shared" si="204"/>
        <v>2.2.</v>
      </c>
      <c r="CY35" s="159" t="str">
        <f t="shared" si="205"/>
        <v/>
      </c>
      <c r="CZ35" s="142"/>
      <c r="DA35" s="143"/>
      <c r="DB35" s="283"/>
      <c r="DC35" s="2"/>
      <c r="DE35" s="9"/>
      <c r="DF35" s="210" t="str">
        <f t="shared" si="206"/>
        <v/>
      </c>
      <c r="DG35" s="159" t="str">
        <f t="shared" si="207"/>
        <v>2.2.</v>
      </c>
      <c r="DH35" s="159" t="str">
        <f t="shared" si="208"/>
        <v/>
      </c>
      <c r="DI35" s="142"/>
      <c r="DJ35" s="143"/>
      <c r="DK35" s="283"/>
      <c r="DL35" s="2"/>
      <c r="DN35" s="9"/>
      <c r="DO35" s="210" t="str">
        <f t="shared" si="209"/>
        <v/>
      </c>
      <c r="DP35" s="159" t="str">
        <f t="shared" si="210"/>
        <v>2.2.</v>
      </c>
      <c r="DQ35" s="159" t="str">
        <f t="shared" si="211"/>
        <v/>
      </c>
      <c r="DR35" s="142"/>
      <c r="DS35" s="143"/>
      <c r="DT35" s="283"/>
      <c r="DU35" s="2"/>
      <c r="DW35" s="9"/>
      <c r="DX35" s="210" t="str">
        <f t="shared" si="212"/>
        <v/>
      </c>
      <c r="DY35" s="159" t="str">
        <f t="shared" si="213"/>
        <v>2.2.</v>
      </c>
      <c r="DZ35" s="159" t="str">
        <f t="shared" si="214"/>
        <v/>
      </c>
      <c r="EA35" s="142"/>
      <c r="EB35" s="143"/>
      <c r="EC35" s="283"/>
      <c r="ED35" s="2"/>
      <c r="EF35" s="9"/>
      <c r="EG35" s="210" t="str">
        <f t="shared" si="215"/>
        <v/>
      </c>
      <c r="EH35" s="159" t="str">
        <f t="shared" si="216"/>
        <v>2.2.</v>
      </c>
      <c r="EI35" s="159" t="str">
        <f t="shared" si="217"/>
        <v/>
      </c>
      <c r="EJ35" s="142"/>
      <c r="EK35" s="143"/>
      <c r="EL35" s="283"/>
      <c r="EM35" s="2"/>
      <c r="EO35" s="9"/>
      <c r="EP35" s="210" t="str">
        <f t="shared" si="218"/>
        <v/>
      </c>
      <c r="EQ35" s="159" t="str">
        <f t="shared" si="219"/>
        <v>2.2.</v>
      </c>
      <c r="ER35" s="159" t="str">
        <f t="shared" si="220"/>
        <v/>
      </c>
      <c r="ES35" s="142"/>
      <c r="ET35" s="143"/>
      <c r="EU35" s="283"/>
      <c r="EV35" s="2"/>
      <c r="EX35" s="9"/>
      <c r="EY35" s="210" t="str">
        <f t="shared" si="221"/>
        <v/>
      </c>
      <c r="EZ35" s="159" t="str">
        <f t="shared" si="222"/>
        <v>2.2.</v>
      </c>
      <c r="FA35" s="159" t="str">
        <f t="shared" si="223"/>
        <v/>
      </c>
      <c r="FB35" s="142"/>
      <c r="FC35" s="143"/>
      <c r="FD35" s="283"/>
      <c r="FE35" s="2"/>
      <c r="FG35" s="9"/>
      <c r="FH35" s="210" t="str">
        <f t="shared" si="224"/>
        <v/>
      </c>
      <c r="FI35" s="159" t="str">
        <f t="shared" si="225"/>
        <v>2.2.</v>
      </c>
      <c r="FJ35" s="159" t="str">
        <f t="shared" si="226"/>
        <v/>
      </c>
      <c r="FK35" s="142"/>
      <c r="FL35" s="143"/>
      <c r="FM35" s="283"/>
      <c r="FN35" s="2"/>
      <c r="FP35" s="9"/>
      <c r="FQ35" s="210" t="str">
        <f t="shared" si="227"/>
        <v/>
      </c>
      <c r="FR35" s="159" t="str">
        <f t="shared" si="228"/>
        <v>2.2.</v>
      </c>
      <c r="FS35" s="159" t="str">
        <f t="shared" si="229"/>
        <v/>
      </c>
      <c r="FT35" s="142"/>
      <c r="FU35" s="143"/>
      <c r="FV35" s="283"/>
      <c r="FW35" s="2"/>
      <c r="FY35" s="9"/>
      <c r="FZ35" s="210" t="str">
        <f t="shared" si="230"/>
        <v/>
      </c>
      <c r="GA35" s="159" t="str">
        <f t="shared" si="231"/>
        <v>2.2.</v>
      </c>
      <c r="GB35" s="159" t="str">
        <f t="shared" si="232"/>
        <v/>
      </c>
      <c r="GC35" s="142"/>
      <c r="GD35" s="143"/>
      <c r="GE35" s="283"/>
      <c r="GF35" s="2"/>
      <c r="GH35" s="144"/>
      <c r="GI35" s="358">
        <f t="shared" si="100"/>
        <v>0</v>
      </c>
      <c r="GK35" s="144"/>
      <c r="GL35" s="358">
        <f t="shared" si="102"/>
        <v>0</v>
      </c>
    </row>
    <row r="36" spans="1:194" x14ac:dyDescent="0.25">
      <c r="A36" s="9"/>
      <c r="B36" s="160"/>
      <c r="C36" s="160"/>
      <c r="D36" s="105" t="s">
        <v>26</v>
      </c>
      <c r="E36" s="82"/>
      <c r="F36" s="449"/>
      <c r="G36" s="129">
        <v>0</v>
      </c>
      <c r="H36" s="129">
        <v>0</v>
      </c>
      <c r="I36" s="128">
        <f t="shared" si="233"/>
        <v>0</v>
      </c>
      <c r="J36" s="2"/>
      <c r="K36" s="56"/>
      <c r="L36" s="9"/>
      <c r="M36" s="210" t="str">
        <f t="shared" si="182"/>
        <v/>
      </c>
      <c r="N36" s="210" t="str">
        <f t="shared" si="183"/>
        <v/>
      </c>
      <c r="O36" s="216" t="str">
        <f t="shared" si="184"/>
        <v>2.2.1.</v>
      </c>
      <c r="P36" s="93"/>
      <c r="Q36" s="207"/>
      <c r="R36" s="2"/>
      <c r="T36" s="9"/>
      <c r="U36" s="210" t="str">
        <f t="shared" si="185"/>
        <v/>
      </c>
      <c r="V36" s="210" t="str">
        <f t="shared" si="186"/>
        <v/>
      </c>
      <c r="W36" s="216" t="str">
        <f t="shared" si="187"/>
        <v>2.2.1.</v>
      </c>
      <c r="X36" s="82"/>
      <c r="Y36" s="449"/>
      <c r="Z36" s="129">
        <v>0</v>
      </c>
      <c r="AA36" s="129">
        <v>0</v>
      </c>
      <c r="AB36" s="112">
        <f>$I36</f>
        <v>0</v>
      </c>
      <c r="AC36" s="301">
        <f t="shared" ref="AC36" si="248">IF(AE36=0,0,AE36-AB36)</f>
        <v>0</v>
      </c>
      <c r="AD36" s="288">
        <f t="shared" ref="AD36" si="249">IF(AE36=0,0,IFERROR(((AE36-AB36)/AB36)*100,""))</f>
        <v>0</v>
      </c>
      <c r="AE36" s="271">
        <f t="shared" ref="AE36" si="250">Z36*AA36</f>
        <v>0</v>
      </c>
      <c r="AF36" s="456"/>
      <c r="AG36" s="2"/>
      <c r="AI36" s="9"/>
      <c r="AJ36" s="210" t="str">
        <f t="shared" si="188"/>
        <v/>
      </c>
      <c r="AK36" s="210" t="str">
        <f t="shared" si="189"/>
        <v/>
      </c>
      <c r="AL36" s="216" t="str">
        <f t="shared" si="190"/>
        <v>2.2.1.</v>
      </c>
      <c r="AM36" s="82"/>
      <c r="AN36" s="449"/>
      <c r="AO36" s="129">
        <v>0</v>
      </c>
      <c r="AP36" s="129">
        <v>0</v>
      </c>
      <c r="AQ36" s="112">
        <f>$I36</f>
        <v>0</v>
      </c>
      <c r="AR36" s="301">
        <f t="shared" ref="AR36" si="251">IF(AT36=0,0,AT36-AQ36)</f>
        <v>0</v>
      </c>
      <c r="AS36" s="288">
        <f t="shared" ref="AS36" si="252">IF(AT36=0,0,IFERROR(((AT36-AQ36)/AQ36)*100,""))</f>
        <v>0</v>
      </c>
      <c r="AT36" s="271">
        <f t="shared" ref="AT36" si="253">AO36*AP36</f>
        <v>0</v>
      </c>
      <c r="AU36" s="456"/>
      <c r="AV36" s="2"/>
      <c r="AX36" s="9"/>
      <c r="AY36" s="210" t="str">
        <f t="shared" si="191"/>
        <v/>
      </c>
      <c r="AZ36" s="210" t="str">
        <f t="shared" si="192"/>
        <v/>
      </c>
      <c r="BA36" s="216" t="str">
        <f t="shared" si="193"/>
        <v>2.2.1.</v>
      </c>
      <c r="BB36" s="82"/>
      <c r="BC36" s="449"/>
      <c r="BD36" s="129">
        <v>0</v>
      </c>
      <c r="BE36" s="129">
        <v>0</v>
      </c>
      <c r="BF36" s="112">
        <f>$I36</f>
        <v>0</v>
      </c>
      <c r="BG36" s="301">
        <f t="shared" ref="BG36" si="254">IF(BI36=0,0,BI36-BF36)</f>
        <v>0</v>
      </c>
      <c r="BH36" s="288">
        <f t="shared" ref="BH36" si="255">IF(BI36=0,0,IFERROR(((BI36-BF36)/BF36)*100,""))</f>
        <v>0</v>
      </c>
      <c r="BI36" s="271">
        <f t="shared" ref="BI36" si="256">BD36*BE36</f>
        <v>0</v>
      </c>
      <c r="BJ36" s="456"/>
      <c r="BK36" s="2"/>
      <c r="BM36" s="9"/>
      <c r="BN36" s="210" t="str">
        <f t="shared" si="194"/>
        <v/>
      </c>
      <c r="BO36" s="210" t="str">
        <f t="shared" si="195"/>
        <v/>
      </c>
      <c r="BP36" s="216" t="str">
        <f t="shared" si="196"/>
        <v>2.2.1.</v>
      </c>
      <c r="BQ36" s="82"/>
      <c r="BR36" s="449"/>
      <c r="BS36" s="129">
        <v>0</v>
      </c>
      <c r="BT36" s="129">
        <v>0</v>
      </c>
      <c r="BU36" s="112">
        <f>$I36</f>
        <v>0</v>
      </c>
      <c r="BV36" s="301">
        <f t="shared" ref="BV36" si="257">IF(BX36=0,0,BX36-BU36)</f>
        <v>0</v>
      </c>
      <c r="BW36" s="288">
        <f t="shared" ref="BW36" si="258">IF(BX36=0,0,IFERROR(((BX36-BU36)/BU36)*100,""))</f>
        <v>0</v>
      </c>
      <c r="BX36" s="271">
        <f t="shared" ref="BX36" si="259">BS36*BT36</f>
        <v>0</v>
      </c>
      <c r="BY36" s="456"/>
      <c r="BZ36" s="2"/>
      <c r="CB36" s="365">
        <f t="shared" si="246"/>
        <v>0</v>
      </c>
      <c r="CD36" s="9"/>
      <c r="CE36" s="210" t="str">
        <f t="shared" si="197"/>
        <v/>
      </c>
      <c r="CF36" s="210" t="str">
        <f t="shared" si="198"/>
        <v/>
      </c>
      <c r="CG36" s="216" t="str">
        <f t="shared" si="199"/>
        <v>2.2.1.</v>
      </c>
      <c r="CH36" s="129">
        <v>0</v>
      </c>
      <c r="CI36" s="129">
        <v>0</v>
      </c>
      <c r="CJ36" s="271">
        <f>CH36*CI36</f>
        <v>0</v>
      </c>
      <c r="CK36" s="2"/>
      <c r="CM36" s="9"/>
      <c r="CN36" s="210" t="str">
        <f t="shared" si="200"/>
        <v/>
      </c>
      <c r="CO36" s="210" t="str">
        <f t="shared" si="201"/>
        <v/>
      </c>
      <c r="CP36" s="216" t="str">
        <f t="shared" si="202"/>
        <v>2.2.1.</v>
      </c>
      <c r="CQ36" s="129">
        <v>0</v>
      </c>
      <c r="CR36" s="129">
        <v>0</v>
      </c>
      <c r="CS36" s="271">
        <f>CQ36*CR36</f>
        <v>0</v>
      </c>
      <c r="CT36" s="2"/>
      <c r="CV36" s="9"/>
      <c r="CW36" s="210" t="str">
        <f t="shared" si="203"/>
        <v/>
      </c>
      <c r="CX36" s="210" t="str">
        <f t="shared" si="204"/>
        <v/>
      </c>
      <c r="CY36" s="216" t="str">
        <f t="shared" si="205"/>
        <v>2.2.1.</v>
      </c>
      <c r="CZ36" s="129">
        <v>0</v>
      </c>
      <c r="DA36" s="129">
        <v>0</v>
      </c>
      <c r="DB36" s="271">
        <f>CZ36*DA36</f>
        <v>0</v>
      </c>
      <c r="DC36" s="2"/>
      <c r="DE36" s="9"/>
      <c r="DF36" s="210" t="str">
        <f t="shared" si="206"/>
        <v/>
      </c>
      <c r="DG36" s="210" t="str">
        <f t="shared" si="207"/>
        <v/>
      </c>
      <c r="DH36" s="216" t="str">
        <f t="shared" si="208"/>
        <v>2.2.1.</v>
      </c>
      <c r="DI36" s="129">
        <v>0</v>
      </c>
      <c r="DJ36" s="129">
        <v>0</v>
      </c>
      <c r="DK36" s="271">
        <f>DI36*DJ36</f>
        <v>0</v>
      </c>
      <c r="DL36" s="2"/>
      <c r="DN36" s="9"/>
      <c r="DO36" s="210" t="str">
        <f t="shared" si="209"/>
        <v/>
      </c>
      <c r="DP36" s="210" t="str">
        <f t="shared" si="210"/>
        <v/>
      </c>
      <c r="DQ36" s="216" t="str">
        <f t="shared" si="211"/>
        <v>2.2.1.</v>
      </c>
      <c r="DR36" s="129">
        <v>0</v>
      </c>
      <c r="DS36" s="129">
        <v>0</v>
      </c>
      <c r="DT36" s="271">
        <f>DR36*DS36</f>
        <v>0</v>
      </c>
      <c r="DU36" s="2"/>
      <c r="DW36" s="9"/>
      <c r="DX36" s="210" t="str">
        <f t="shared" si="212"/>
        <v/>
      </c>
      <c r="DY36" s="210" t="str">
        <f t="shared" si="213"/>
        <v/>
      </c>
      <c r="DZ36" s="216" t="str">
        <f t="shared" si="214"/>
        <v>2.2.1.</v>
      </c>
      <c r="EA36" s="129">
        <v>0</v>
      </c>
      <c r="EB36" s="129">
        <v>0</v>
      </c>
      <c r="EC36" s="271">
        <f>EA36*EB36</f>
        <v>0</v>
      </c>
      <c r="ED36" s="2"/>
      <c r="EF36" s="9"/>
      <c r="EG36" s="210" t="str">
        <f t="shared" si="215"/>
        <v/>
      </c>
      <c r="EH36" s="210" t="str">
        <f t="shared" si="216"/>
        <v/>
      </c>
      <c r="EI36" s="216" t="str">
        <f t="shared" si="217"/>
        <v>2.2.1.</v>
      </c>
      <c r="EJ36" s="129">
        <v>0</v>
      </c>
      <c r="EK36" s="129">
        <v>0</v>
      </c>
      <c r="EL36" s="271">
        <f>EJ36*EK36</f>
        <v>0</v>
      </c>
      <c r="EM36" s="2"/>
      <c r="EO36" s="9"/>
      <c r="EP36" s="210" t="str">
        <f t="shared" si="218"/>
        <v/>
      </c>
      <c r="EQ36" s="210" t="str">
        <f t="shared" si="219"/>
        <v/>
      </c>
      <c r="ER36" s="216" t="str">
        <f t="shared" si="220"/>
        <v>2.2.1.</v>
      </c>
      <c r="ES36" s="129">
        <v>0</v>
      </c>
      <c r="ET36" s="129">
        <v>0</v>
      </c>
      <c r="EU36" s="271">
        <f>ES36*ET36</f>
        <v>0</v>
      </c>
      <c r="EV36" s="2"/>
      <c r="EX36" s="9"/>
      <c r="EY36" s="210" t="str">
        <f t="shared" si="221"/>
        <v/>
      </c>
      <c r="EZ36" s="210" t="str">
        <f t="shared" si="222"/>
        <v/>
      </c>
      <c r="FA36" s="216" t="str">
        <f t="shared" si="223"/>
        <v>2.2.1.</v>
      </c>
      <c r="FB36" s="129">
        <v>0</v>
      </c>
      <c r="FC36" s="129">
        <v>0</v>
      </c>
      <c r="FD36" s="271">
        <f>FB36*FC36</f>
        <v>0</v>
      </c>
      <c r="FE36" s="2"/>
      <c r="FG36" s="9"/>
      <c r="FH36" s="210" t="str">
        <f t="shared" si="224"/>
        <v/>
      </c>
      <c r="FI36" s="210" t="str">
        <f t="shared" si="225"/>
        <v/>
      </c>
      <c r="FJ36" s="216" t="str">
        <f t="shared" si="226"/>
        <v>2.2.1.</v>
      </c>
      <c r="FK36" s="129">
        <v>0</v>
      </c>
      <c r="FL36" s="129">
        <v>0</v>
      </c>
      <c r="FM36" s="271">
        <f>FK36*FL36</f>
        <v>0</v>
      </c>
      <c r="FN36" s="2"/>
      <c r="FP36" s="9"/>
      <c r="FQ36" s="210" t="str">
        <f t="shared" si="227"/>
        <v/>
      </c>
      <c r="FR36" s="210" t="str">
        <f t="shared" si="228"/>
        <v/>
      </c>
      <c r="FS36" s="216" t="str">
        <f t="shared" si="229"/>
        <v>2.2.1.</v>
      </c>
      <c r="FT36" s="129">
        <v>0</v>
      </c>
      <c r="FU36" s="129">
        <v>0</v>
      </c>
      <c r="FV36" s="271">
        <f>FT36*FU36</f>
        <v>0</v>
      </c>
      <c r="FW36" s="2"/>
      <c r="FY36" s="9"/>
      <c r="FZ36" s="210" t="str">
        <f t="shared" si="230"/>
        <v/>
      </c>
      <c r="GA36" s="210" t="str">
        <f t="shared" si="231"/>
        <v/>
      </c>
      <c r="GB36" s="216" t="str">
        <f t="shared" si="232"/>
        <v>2.2.1.</v>
      </c>
      <c r="GC36" s="129">
        <v>0</v>
      </c>
      <c r="GD36" s="129">
        <v>0</v>
      </c>
      <c r="GE36" s="271">
        <f>GC36*GD36</f>
        <v>0</v>
      </c>
      <c r="GF36" s="2"/>
      <c r="GH36" s="273">
        <f t="shared" ref="GH36" si="260">CJ36+CS36+DB36+DK36+DT36+EC36+EL36+EU36+FD36+FM36+FV36+GE36</f>
        <v>0</v>
      </c>
      <c r="GI36" s="354">
        <f t="shared" si="100"/>
        <v>0</v>
      </c>
      <c r="GK36" s="273">
        <f>CB36-GH36</f>
        <v>0</v>
      </c>
      <c r="GL36" s="354">
        <f t="shared" si="102"/>
        <v>0</v>
      </c>
    </row>
    <row r="37" spans="1:194" x14ac:dyDescent="0.25">
      <c r="A37" s="9"/>
      <c r="B37" s="80"/>
      <c r="C37" s="106" t="s">
        <v>27</v>
      </c>
      <c r="D37" s="146"/>
      <c r="E37" s="107" t="s">
        <v>151</v>
      </c>
      <c r="F37" s="141"/>
      <c r="G37" s="152"/>
      <c r="H37" s="143"/>
      <c r="I37" s="153"/>
      <c r="J37" s="2"/>
      <c r="K37" s="56"/>
      <c r="L37" s="9"/>
      <c r="M37" s="210" t="str">
        <f t="shared" si="182"/>
        <v/>
      </c>
      <c r="N37" s="159" t="str">
        <f t="shared" si="183"/>
        <v>2.3.</v>
      </c>
      <c r="O37" s="159" t="str">
        <f t="shared" si="184"/>
        <v/>
      </c>
      <c r="P37" s="208"/>
      <c r="Q37" s="193"/>
      <c r="R37" s="2"/>
      <c r="T37" s="9"/>
      <c r="U37" s="210" t="str">
        <f t="shared" si="185"/>
        <v/>
      </c>
      <c r="V37" s="159" t="str">
        <f t="shared" si="186"/>
        <v>2.3.</v>
      </c>
      <c r="W37" s="159" t="str">
        <f t="shared" si="187"/>
        <v/>
      </c>
      <c r="X37" s="140" t="s">
        <v>28</v>
      </c>
      <c r="Y37" s="141"/>
      <c r="Z37" s="142"/>
      <c r="AA37" s="143"/>
      <c r="AB37" s="143"/>
      <c r="AC37" s="143"/>
      <c r="AD37" s="283"/>
      <c r="AE37" s="283"/>
      <c r="AF37" s="144"/>
      <c r="AG37" s="2"/>
      <c r="AI37" s="9"/>
      <c r="AJ37" s="210" t="str">
        <f t="shared" si="188"/>
        <v/>
      </c>
      <c r="AK37" s="159" t="str">
        <f t="shared" si="189"/>
        <v>2.3.</v>
      </c>
      <c r="AL37" s="159" t="str">
        <f t="shared" si="190"/>
        <v/>
      </c>
      <c r="AM37" s="140" t="s">
        <v>28</v>
      </c>
      <c r="AN37" s="141"/>
      <c r="AO37" s="142"/>
      <c r="AP37" s="143"/>
      <c r="AQ37" s="143"/>
      <c r="AR37" s="143"/>
      <c r="AS37" s="283"/>
      <c r="AT37" s="283"/>
      <c r="AU37" s="144"/>
      <c r="AV37" s="2"/>
      <c r="AX37" s="9"/>
      <c r="AY37" s="210" t="str">
        <f t="shared" si="191"/>
        <v/>
      </c>
      <c r="AZ37" s="159" t="str">
        <f t="shared" si="192"/>
        <v>2.3.</v>
      </c>
      <c r="BA37" s="159" t="str">
        <f t="shared" si="193"/>
        <v/>
      </c>
      <c r="BB37" s="140" t="s">
        <v>28</v>
      </c>
      <c r="BC37" s="141"/>
      <c r="BD37" s="142"/>
      <c r="BE37" s="143"/>
      <c r="BF37" s="143"/>
      <c r="BG37" s="143"/>
      <c r="BH37" s="283"/>
      <c r="BI37" s="283"/>
      <c r="BJ37" s="144"/>
      <c r="BK37" s="2"/>
      <c r="BM37" s="9"/>
      <c r="BN37" s="210" t="str">
        <f t="shared" si="194"/>
        <v/>
      </c>
      <c r="BO37" s="159" t="str">
        <f t="shared" si="195"/>
        <v>2.3.</v>
      </c>
      <c r="BP37" s="159" t="str">
        <f t="shared" si="196"/>
        <v/>
      </c>
      <c r="BQ37" s="140" t="s">
        <v>28</v>
      </c>
      <c r="BR37" s="141"/>
      <c r="BS37" s="142"/>
      <c r="BT37" s="143"/>
      <c r="BU37" s="143"/>
      <c r="BV37" s="143"/>
      <c r="BW37" s="283"/>
      <c r="BX37" s="283"/>
      <c r="BY37" s="144"/>
      <c r="BZ37" s="2"/>
      <c r="CB37" s="367"/>
      <c r="CD37" s="9"/>
      <c r="CE37" s="210" t="str">
        <f t="shared" si="197"/>
        <v/>
      </c>
      <c r="CF37" s="159" t="str">
        <f t="shared" si="198"/>
        <v>2.3.</v>
      </c>
      <c r="CG37" s="159" t="str">
        <f t="shared" si="199"/>
        <v/>
      </c>
      <c r="CH37" s="142"/>
      <c r="CI37" s="143"/>
      <c r="CJ37" s="283"/>
      <c r="CK37" s="2"/>
      <c r="CM37" s="9"/>
      <c r="CN37" s="210" t="str">
        <f t="shared" si="200"/>
        <v/>
      </c>
      <c r="CO37" s="159" t="str">
        <f t="shared" si="201"/>
        <v>2.3.</v>
      </c>
      <c r="CP37" s="159" t="str">
        <f t="shared" si="202"/>
        <v/>
      </c>
      <c r="CQ37" s="142"/>
      <c r="CR37" s="143"/>
      <c r="CS37" s="283"/>
      <c r="CT37" s="2"/>
      <c r="CV37" s="9"/>
      <c r="CW37" s="210" t="str">
        <f t="shared" si="203"/>
        <v/>
      </c>
      <c r="CX37" s="159" t="str">
        <f t="shared" si="204"/>
        <v>2.3.</v>
      </c>
      <c r="CY37" s="159" t="str">
        <f t="shared" si="205"/>
        <v/>
      </c>
      <c r="CZ37" s="142"/>
      <c r="DA37" s="143"/>
      <c r="DB37" s="283"/>
      <c r="DC37" s="2"/>
      <c r="DE37" s="9"/>
      <c r="DF37" s="210" t="str">
        <f t="shared" si="206"/>
        <v/>
      </c>
      <c r="DG37" s="159" t="str">
        <f t="shared" si="207"/>
        <v>2.3.</v>
      </c>
      <c r="DH37" s="159" t="str">
        <f t="shared" si="208"/>
        <v/>
      </c>
      <c r="DI37" s="142"/>
      <c r="DJ37" s="143"/>
      <c r="DK37" s="283"/>
      <c r="DL37" s="2"/>
      <c r="DN37" s="9"/>
      <c r="DO37" s="210" t="str">
        <f t="shared" si="209"/>
        <v/>
      </c>
      <c r="DP37" s="159" t="str">
        <f t="shared" si="210"/>
        <v>2.3.</v>
      </c>
      <c r="DQ37" s="159" t="str">
        <f t="shared" si="211"/>
        <v/>
      </c>
      <c r="DR37" s="142"/>
      <c r="DS37" s="143"/>
      <c r="DT37" s="283"/>
      <c r="DU37" s="2"/>
      <c r="DW37" s="9"/>
      <c r="DX37" s="210" t="str">
        <f t="shared" si="212"/>
        <v/>
      </c>
      <c r="DY37" s="159" t="str">
        <f t="shared" si="213"/>
        <v>2.3.</v>
      </c>
      <c r="DZ37" s="159" t="str">
        <f t="shared" si="214"/>
        <v/>
      </c>
      <c r="EA37" s="142"/>
      <c r="EB37" s="143"/>
      <c r="EC37" s="283"/>
      <c r="ED37" s="2"/>
      <c r="EF37" s="9"/>
      <c r="EG37" s="210" t="str">
        <f t="shared" si="215"/>
        <v/>
      </c>
      <c r="EH37" s="159" t="str">
        <f t="shared" si="216"/>
        <v>2.3.</v>
      </c>
      <c r="EI37" s="159" t="str">
        <f t="shared" si="217"/>
        <v/>
      </c>
      <c r="EJ37" s="142"/>
      <c r="EK37" s="143"/>
      <c r="EL37" s="283"/>
      <c r="EM37" s="2"/>
      <c r="EO37" s="9"/>
      <c r="EP37" s="210" t="str">
        <f t="shared" si="218"/>
        <v/>
      </c>
      <c r="EQ37" s="159" t="str">
        <f t="shared" si="219"/>
        <v>2.3.</v>
      </c>
      <c r="ER37" s="159" t="str">
        <f t="shared" si="220"/>
        <v/>
      </c>
      <c r="ES37" s="142"/>
      <c r="ET37" s="143"/>
      <c r="EU37" s="283"/>
      <c r="EV37" s="2"/>
      <c r="EX37" s="9"/>
      <c r="EY37" s="210" t="str">
        <f t="shared" si="221"/>
        <v/>
      </c>
      <c r="EZ37" s="159" t="str">
        <f t="shared" si="222"/>
        <v>2.3.</v>
      </c>
      <c r="FA37" s="159" t="str">
        <f t="shared" si="223"/>
        <v/>
      </c>
      <c r="FB37" s="142"/>
      <c r="FC37" s="143"/>
      <c r="FD37" s="283"/>
      <c r="FE37" s="2"/>
      <c r="FG37" s="9"/>
      <c r="FH37" s="210" t="str">
        <f t="shared" si="224"/>
        <v/>
      </c>
      <c r="FI37" s="159" t="str">
        <f t="shared" si="225"/>
        <v>2.3.</v>
      </c>
      <c r="FJ37" s="159" t="str">
        <f t="shared" si="226"/>
        <v/>
      </c>
      <c r="FK37" s="142"/>
      <c r="FL37" s="143"/>
      <c r="FM37" s="283"/>
      <c r="FN37" s="2"/>
      <c r="FP37" s="9"/>
      <c r="FQ37" s="210" t="str">
        <f t="shared" si="227"/>
        <v/>
      </c>
      <c r="FR37" s="159" t="str">
        <f t="shared" si="228"/>
        <v>2.3.</v>
      </c>
      <c r="FS37" s="159" t="str">
        <f t="shared" si="229"/>
        <v/>
      </c>
      <c r="FT37" s="142"/>
      <c r="FU37" s="143"/>
      <c r="FV37" s="283"/>
      <c r="FW37" s="2"/>
      <c r="FY37" s="9"/>
      <c r="FZ37" s="210" t="str">
        <f t="shared" si="230"/>
        <v/>
      </c>
      <c r="GA37" s="159" t="str">
        <f t="shared" si="231"/>
        <v>2.3.</v>
      </c>
      <c r="GB37" s="159" t="str">
        <f t="shared" si="232"/>
        <v/>
      </c>
      <c r="GC37" s="142"/>
      <c r="GD37" s="143"/>
      <c r="GE37" s="283"/>
      <c r="GF37" s="2"/>
      <c r="GH37" s="144"/>
      <c r="GI37" s="358">
        <f t="shared" si="100"/>
        <v>0</v>
      </c>
      <c r="GK37" s="144"/>
      <c r="GL37" s="358">
        <f t="shared" si="102"/>
        <v>0</v>
      </c>
    </row>
    <row r="38" spans="1:194" x14ac:dyDescent="0.25">
      <c r="A38" s="9"/>
      <c r="B38" s="160"/>
      <c r="C38" s="160"/>
      <c r="D38" s="105" t="s">
        <v>29</v>
      </c>
      <c r="E38" s="84"/>
      <c r="F38" s="450"/>
      <c r="G38" s="129">
        <v>0</v>
      </c>
      <c r="H38" s="129">
        <v>0</v>
      </c>
      <c r="I38" s="128">
        <f t="shared" si="233"/>
        <v>0</v>
      </c>
      <c r="J38" s="2"/>
      <c r="K38" s="56"/>
      <c r="L38" s="9"/>
      <c r="M38" s="217" t="str">
        <f t="shared" si="182"/>
        <v/>
      </c>
      <c r="N38" s="217" t="str">
        <f t="shared" si="183"/>
        <v/>
      </c>
      <c r="O38" s="218" t="str">
        <f t="shared" si="184"/>
        <v>2.3.1.</v>
      </c>
      <c r="P38" s="95"/>
      <c r="Q38" s="223"/>
      <c r="R38" s="2"/>
      <c r="T38" s="9"/>
      <c r="U38" s="217" t="str">
        <f t="shared" si="185"/>
        <v/>
      </c>
      <c r="V38" s="217" t="str">
        <f t="shared" si="186"/>
        <v/>
      </c>
      <c r="W38" s="218" t="str">
        <f t="shared" si="187"/>
        <v>2.3.1.</v>
      </c>
      <c r="X38" s="84"/>
      <c r="Y38" s="450"/>
      <c r="Z38" s="129">
        <v>0</v>
      </c>
      <c r="AA38" s="129">
        <v>0</v>
      </c>
      <c r="AB38" s="112">
        <f>$I38</f>
        <v>0</v>
      </c>
      <c r="AC38" s="301">
        <f t="shared" ref="AC38" si="261">IF(AE38=0,0,AE38-AB38)</f>
        <v>0</v>
      </c>
      <c r="AD38" s="288">
        <f t="shared" ref="AD38" si="262">IF(AE38=0,0,IFERROR(((AE38-AB38)/AB38)*100,""))</f>
        <v>0</v>
      </c>
      <c r="AE38" s="271">
        <f t="shared" ref="AE38" si="263">Z38*AA38</f>
        <v>0</v>
      </c>
      <c r="AF38" s="456"/>
      <c r="AG38" s="2"/>
      <c r="AI38" s="9"/>
      <c r="AJ38" s="217" t="str">
        <f t="shared" si="188"/>
        <v/>
      </c>
      <c r="AK38" s="217" t="str">
        <f t="shared" si="189"/>
        <v/>
      </c>
      <c r="AL38" s="218" t="str">
        <f t="shared" si="190"/>
        <v>2.3.1.</v>
      </c>
      <c r="AM38" s="84"/>
      <c r="AN38" s="450"/>
      <c r="AO38" s="129">
        <v>0</v>
      </c>
      <c r="AP38" s="129">
        <v>0</v>
      </c>
      <c r="AQ38" s="112">
        <f>$I38</f>
        <v>0</v>
      </c>
      <c r="AR38" s="301">
        <f t="shared" ref="AR38" si="264">IF(AT38=0,0,AT38-AQ38)</f>
        <v>0</v>
      </c>
      <c r="AS38" s="288">
        <f t="shared" ref="AS38" si="265">IF(AT38=0,0,IFERROR(((AT38-AQ38)/AQ38)*100,""))</f>
        <v>0</v>
      </c>
      <c r="AT38" s="271">
        <f t="shared" ref="AT38" si="266">AO38*AP38</f>
        <v>0</v>
      </c>
      <c r="AU38" s="456"/>
      <c r="AV38" s="2"/>
      <c r="AX38" s="9"/>
      <c r="AY38" s="217" t="str">
        <f t="shared" si="191"/>
        <v/>
      </c>
      <c r="AZ38" s="217" t="str">
        <f t="shared" si="192"/>
        <v/>
      </c>
      <c r="BA38" s="218" t="str">
        <f t="shared" si="193"/>
        <v>2.3.1.</v>
      </c>
      <c r="BB38" s="84"/>
      <c r="BC38" s="450"/>
      <c r="BD38" s="129">
        <v>0</v>
      </c>
      <c r="BE38" s="129">
        <v>0</v>
      </c>
      <c r="BF38" s="112">
        <f>$I38</f>
        <v>0</v>
      </c>
      <c r="BG38" s="301">
        <f t="shared" ref="BG38" si="267">IF(BI38=0,0,BI38-BF38)</f>
        <v>0</v>
      </c>
      <c r="BH38" s="288">
        <f t="shared" ref="BH38" si="268">IF(BI38=0,0,IFERROR(((BI38-BF38)/BF38)*100,""))</f>
        <v>0</v>
      </c>
      <c r="BI38" s="271">
        <f t="shared" ref="BI38" si="269">BD38*BE38</f>
        <v>0</v>
      </c>
      <c r="BJ38" s="456"/>
      <c r="BK38" s="2"/>
      <c r="BM38" s="9"/>
      <c r="BN38" s="217" t="str">
        <f t="shared" si="194"/>
        <v/>
      </c>
      <c r="BO38" s="217" t="str">
        <f t="shared" si="195"/>
        <v/>
      </c>
      <c r="BP38" s="218" t="str">
        <f t="shared" si="196"/>
        <v>2.3.1.</v>
      </c>
      <c r="BQ38" s="84"/>
      <c r="BR38" s="450"/>
      <c r="BS38" s="129">
        <v>0</v>
      </c>
      <c r="BT38" s="129">
        <v>0</v>
      </c>
      <c r="BU38" s="112">
        <f>$I38</f>
        <v>0</v>
      </c>
      <c r="BV38" s="301">
        <f t="shared" ref="BV38" si="270">IF(BX38=0,0,BX38-BU38)</f>
        <v>0</v>
      </c>
      <c r="BW38" s="288">
        <f t="shared" ref="BW38" si="271">IF(BX38=0,0,IFERROR(((BX38-BU38)/BU38)*100,""))</f>
        <v>0</v>
      </c>
      <c r="BX38" s="271">
        <f t="shared" ref="BX38" si="272">BS38*BT38</f>
        <v>0</v>
      </c>
      <c r="BY38" s="456"/>
      <c r="BZ38" s="2"/>
      <c r="CB38" s="365">
        <f t="shared" si="246"/>
        <v>0</v>
      </c>
      <c r="CD38" s="9"/>
      <c r="CE38" s="217" t="str">
        <f t="shared" si="197"/>
        <v/>
      </c>
      <c r="CF38" s="217" t="str">
        <f t="shared" si="198"/>
        <v/>
      </c>
      <c r="CG38" s="218" t="str">
        <f t="shared" si="199"/>
        <v>2.3.1.</v>
      </c>
      <c r="CH38" s="129">
        <v>0</v>
      </c>
      <c r="CI38" s="129">
        <v>0</v>
      </c>
      <c r="CJ38" s="271">
        <f>CH38*CI38</f>
        <v>0</v>
      </c>
      <c r="CK38" s="2"/>
      <c r="CM38" s="9"/>
      <c r="CN38" s="217" t="str">
        <f t="shared" si="200"/>
        <v/>
      </c>
      <c r="CO38" s="217" t="str">
        <f t="shared" si="201"/>
        <v/>
      </c>
      <c r="CP38" s="218" t="str">
        <f t="shared" si="202"/>
        <v>2.3.1.</v>
      </c>
      <c r="CQ38" s="129">
        <v>0</v>
      </c>
      <c r="CR38" s="129">
        <v>0</v>
      </c>
      <c r="CS38" s="271">
        <f>CQ38*CR38</f>
        <v>0</v>
      </c>
      <c r="CT38" s="2"/>
      <c r="CV38" s="9"/>
      <c r="CW38" s="217" t="str">
        <f t="shared" si="203"/>
        <v/>
      </c>
      <c r="CX38" s="217" t="str">
        <f t="shared" si="204"/>
        <v/>
      </c>
      <c r="CY38" s="218" t="str">
        <f t="shared" si="205"/>
        <v>2.3.1.</v>
      </c>
      <c r="CZ38" s="129">
        <v>0</v>
      </c>
      <c r="DA38" s="129">
        <v>0</v>
      </c>
      <c r="DB38" s="271">
        <f>CZ38*DA38</f>
        <v>0</v>
      </c>
      <c r="DC38" s="2"/>
      <c r="DE38" s="9"/>
      <c r="DF38" s="217" t="str">
        <f t="shared" si="206"/>
        <v/>
      </c>
      <c r="DG38" s="217" t="str">
        <f t="shared" si="207"/>
        <v/>
      </c>
      <c r="DH38" s="218" t="str">
        <f t="shared" si="208"/>
        <v>2.3.1.</v>
      </c>
      <c r="DI38" s="129">
        <v>0</v>
      </c>
      <c r="DJ38" s="129">
        <v>0</v>
      </c>
      <c r="DK38" s="271">
        <f>DI38*DJ38</f>
        <v>0</v>
      </c>
      <c r="DL38" s="2"/>
      <c r="DN38" s="9"/>
      <c r="DO38" s="217" t="str">
        <f t="shared" si="209"/>
        <v/>
      </c>
      <c r="DP38" s="217" t="str">
        <f t="shared" si="210"/>
        <v/>
      </c>
      <c r="DQ38" s="218" t="str">
        <f t="shared" si="211"/>
        <v>2.3.1.</v>
      </c>
      <c r="DR38" s="129">
        <v>0</v>
      </c>
      <c r="DS38" s="129">
        <v>0</v>
      </c>
      <c r="DT38" s="271">
        <f>DR38*DS38</f>
        <v>0</v>
      </c>
      <c r="DU38" s="2"/>
      <c r="DW38" s="9"/>
      <c r="DX38" s="217" t="str">
        <f t="shared" si="212"/>
        <v/>
      </c>
      <c r="DY38" s="217" t="str">
        <f t="shared" si="213"/>
        <v/>
      </c>
      <c r="DZ38" s="218" t="str">
        <f t="shared" si="214"/>
        <v>2.3.1.</v>
      </c>
      <c r="EA38" s="129">
        <v>0</v>
      </c>
      <c r="EB38" s="129">
        <v>0</v>
      </c>
      <c r="EC38" s="271">
        <f>EA38*EB38</f>
        <v>0</v>
      </c>
      <c r="ED38" s="2"/>
      <c r="EF38" s="9"/>
      <c r="EG38" s="217" t="str">
        <f t="shared" si="215"/>
        <v/>
      </c>
      <c r="EH38" s="217" t="str">
        <f t="shared" si="216"/>
        <v/>
      </c>
      <c r="EI38" s="218" t="str">
        <f t="shared" si="217"/>
        <v>2.3.1.</v>
      </c>
      <c r="EJ38" s="129">
        <v>0</v>
      </c>
      <c r="EK38" s="129">
        <v>0</v>
      </c>
      <c r="EL38" s="271">
        <f>EJ38*EK38</f>
        <v>0</v>
      </c>
      <c r="EM38" s="2"/>
      <c r="EO38" s="9"/>
      <c r="EP38" s="217" t="str">
        <f t="shared" si="218"/>
        <v/>
      </c>
      <c r="EQ38" s="217" t="str">
        <f t="shared" si="219"/>
        <v/>
      </c>
      <c r="ER38" s="218" t="str">
        <f t="shared" si="220"/>
        <v>2.3.1.</v>
      </c>
      <c r="ES38" s="129">
        <v>0</v>
      </c>
      <c r="ET38" s="129">
        <v>0</v>
      </c>
      <c r="EU38" s="271">
        <f>ES38*ET38</f>
        <v>0</v>
      </c>
      <c r="EV38" s="2"/>
      <c r="EX38" s="9"/>
      <c r="EY38" s="217" t="str">
        <f t="shared" si="221"/>
        <v/>
      </c>
      <c r="EZ38" s="217" t="str">
        <f t="shared" si="222"/>
        <v/>
      </c>
      <c r="FA38" s="218" t="str">
        <f t="shared" si="223"/>
        <v>2.3.1.</v>
      </c>
      <c r="FB38" s="129">
        <v>0</v>
      </c>
      <c r="FC38" s="129">
        <v>0</v>
      </c>
      <c r="FD38" s="271">
        <f>FB38*FC38</f>
        <v>0</v>
      </c>
      <c r="FE38" s="2"/>
      <c r="FG38" s="9"/>
      <c r="FH38" s="217" t="str">
        <f t="shared" si="224"/>
        <v/>
      </c>
      <c r="FI38" s="217" t="str">
        <f t="shared" si="225"/>
        <v/>
      </c>
      <c r="FJ38" s="218" t="str">
        <f t="shared" si="226"/>
        <v>2.3.1.</v>
      </c>
      <c r="FK38" s="129">
        <v>0</v>
      </c>
      <c r="FL38" s="129">
        <v>0</v>
      </c>
      <c r="FM38" s="271">
        <f>FK38*FL38</f>
        <v>0</v>
      </c>
      <c r="FN38" s="2"/>
      <c r="FP38" s="9"/>
      <c r="FQ38" s="217" t="str">
        <f t="shared" si="227"/>
        <v/>
      </c>
      <c r="FR38" s="217" t="str">
        <f t="shared" si="228"/>
        <v/>
      </c>
      <c r="FS38" s="218" t="str">
        <f t="shared" si="229"/>
        <v>2.3.1.</v>
      </c>
      <c r="FT38" s="129">
        <v>0</v>
      </c>
      <c r="FU38" s="129">
        <v>0</v>
      </c>
      <c r="FV38" s="271">
        <f>FT38*FU38</f>
        <v>0</v>
      </c>
      <c r="FW38" s="2"/>
      <c r="FY38" s="9"/>
      <c r="FZ38" s="217" t="str">
        <f t="shared" si="230"/>
        <v/>
      </c>
      <c r="GA38" s="217" t="str">
        <f t="shared" si="231"/>
        <v/>
      </c>
      <c r="GB38" s="218" t="str">
        <f t="shared" si="232"/>
        <v>2.3.1.</v>
      </c>
      <c r="GC38" s="129">
        <v>0</v>
      </c>
      <c r="GD38" s="129">
        <v>0</v>
      </c>
      <c r="GE38" s="271">
        <f>GC38*GD38</f>
        <v>0</v>
      </c>
      <c r="GF38" s="2"/>
      <c r="GH38" s="273">
        <f t="shared" ref="GH38" si="273">CJ38+CS38+DB38+DK38+DT38+EC38+EL38+EU38+FD38+FM38+FV38+GE38</f>
        <v>0</v>
      </c>
      <c r="GI38" s="354">
        <f t="shared" si="100"/>
        <v>0</v>
      </c>
      <c r="GK38" s="273">
        <f>CB38-GH38</f>
        <v>0</v>
      </c>
      <c r="GL38" s="354">
        <f t="shared" si="102"/>
        <v>0</v>
      </c>
    </row>
    <row r="39" spans="1:194" x14ac:dyDescent="0.25">
      <c r="A39" s="9"/>
      <c r="B39" s="68"/>
      <c r="C39" s="69"/>
      <c r="D39" s="69"/>
      <c r="E39" s="85" t="s">
        <v>148</v>
      </c>
      <c r="F39" s="86"/>
      <c r="G39" s="119"/>
      <c r="H39" s="120"/>
      <c r="I39" s="115">
        <f>SUM(I33:I38)</f>
        <v>0</v>
      </c>
      <c r="J39" s="2"/>
      <c r="K39" s="56"/>
      <c r="L39" s="9"/>
      <c r="M39" s="219" t="str">
        <f t="shared" si="165"/>
        <v/>
      </c>
      <c r="N39" s="220" t="str">
        <f t="shared" si="131"/>
        <v/>
      </c>
      <c r="O39" s="220" t="str">
        <f t="shared" si="132"/>
        <v/>
      </c>
      <c r="P39" s="86"/>
      <c r="Q39" s="194"/>
      <c r="R39" s="2"/>
      <c r="T39" s="9"/>
      <c r="U39" s="219" t="str">
        <f t="shared" ref="U39:U40" si="274">IF(J39="","",J39)</f>
        <v/>
      </c>
      <c r="V39" s="220" t="str">
        <f t="shared" ref="V39:V41" si="275">IF(K39="","",K39)</f>
        <v/>
      </c>
      <c r="W39" s="220" t="str">
        <f t="shared" ref="W39:W41" si="276">IF(L39="","",L39)</f>
        <v/>
      </c>
      <c r="X39" s="85" t="s">
        <v>30</v>
      </c>
      <c r="Y39" s="86"/>
      <c r="Z39" s="119"/>
      <c r="AA39" s="120"/>
      <c r="AB39" s="280">
        <f>SUM(AB32:AB38)</f>
        <v>0</v>
      </c>
      <c r="AC39" s="300">
        <f>SUM(AC32:AC38)</f>
        <v>0</v>
      </c>
      <c r="AD39" s="289"/>
      <c r="AE39" s="290">
        <f>SUM(AE32:AE38)</f>
        <v>0</v>
      </c>
      <c r="AF39" s="115"/>
      <c r="AG39" s="2"/>
      <c r="AI39" s="9"/>
      <c r="AJ39" s="219" t="str">
        <f t="shared" ref="AJ39:AJ40" si="277">IF(Y39="","",Y39)</f>
        <v/>
      </c>
      <c r="AK39" s="220" t="str">
        <f t="shared" ref="AK39:AK41" si="278">IF(Z39="","",Z39)</f>
        <v/>
      </c>
      <c r="AL39" s="220" t="str">
        <f t="shared" ref="AL39:AL41" si="279">IF(AA39="","",AA39)</f>
        <v/>
      </c>
      <c r="AM39" s="85" t="s">
        <v>30</v>
      </c>
      <c r="AN39" s="86"/>
      <c r="AO39" s="119"/>
      <c r="AP39" s="120"/>
      <c r="AQ39" s="280">
        <f>SUM(AQ32:AQ38)</f>
        <v>0</v>
      </c>
      <c r="AR39" s="300">
        <f>SUM(AR32:AR38)</f>
        <v>0</v>
      </c>
      <c r="AS39" s="289"/>
      <c r="AT39" s="290">
        <f>SUM(AT32:AT38)</f>
        <v>0</v>
      </c>
      <c r="AU39" s="115"/>
      <c r="AV39" s="2"/>
      <c r="AX39" s="9"/>
      <c r="AY39" s="219" t="str">
        <f t="shared" ref="AY39:AY40" si="280">IF(AN39="","",AN39)</f>
        <v/>
      </c>
      <c r="AZ39" s="220" t="str">
        <f t="shared" ref="AZ39:AZ41" si="281">IF(AO39="","",AO39)</f>
        <v/>
      </c>
      <c r="BA39" s="220" t="str">
        <f t="shared" ref="BA39:BA41" si="282">IF(AP39="","",AP39)</f>
        <v/>
      </c>
      <c r="BB39" s="85" t="s">
        <v>30</v>
      </c>
      <c r="BC39" s="86"/>
      <c r="BD39" s="119"/>
      <c r="BE39" s="120"/>
      <c r="BF39" s="280">
        <f>SUM(BF32:BF38)</f>
        <v>0</v>
      </c>
      <c r="BG39" s="300">
        <f>SUM(BG32:BG38)</f>
        <v>0</v>
      </c>
      <c r="BH39" s="289"/>
      <c r="BI39" s="290">
        <f>SUM(BI32:BI38)</f>
        <v>0</v>
      </c>
      <c r="BJ39" s="115"/>
      <c r="BK39" s="2"/>
      <c r="BM39" s="9"/>
      <c r="BN39" s="219" t="str">
        <f t="shared" ref="BN39:BN40" si="283">IF(BC39="","",BC39)</f>
        <v/>
      </c>
      <c r="BO39" s="220" t="str">
        <f t="shared" ref="BO39:BO41" si="284">IF(BD39="","",BD39)</f>
        <v/>
      </c>
      <c r="BP39" s="220" t="str">
        <f t="shared" ref="BP39:BP41" si="285">IF(BE39="","",BE39)</f>
        <v/>
      </c>
      <c r="BQ39" s="85" t="s">
        <v>30</v>
      </c>
      <c r="BR39" s="86"/>
      <c r="BS39" s="119"/>
      <c r="BT39" s="120"/>
      <c r="BU39" s="280">
        <f>SUM(BU32:BU38)</f>
        <v>0</v>
      </c>
      <c r="BV39" s="300">
        <f>SUM(BV32:BV38)</f>
        <v>0</v>
      </c>
      <c r="BW39" s="289"/>
      <c r="BX39" s="290">
        <f>SUM(BX32:BX38)</f>
        <v>0</v>
      </c>
      <c r="BY39" s="115"/>
      <c r="BZ39" s="2"/>
      <c r="CB39" s="115">
        <f>SUM(CB32:CB38)</f>
        <v>0</v>
      </c>
      <c r="CD39" s="9"/>
      <c r="CE39" s="219" t="str">
        <f t="shared" ref="CE39:CE40" si="286">IF(AP39="","",AP39)</f>
        <v/>
      </c>
      <c r="CF39" s="220">
        <f t="shared" ref="CF39:CF41" si="287">IF(AQ39="","",AQ39)</f>
        <v>0</v>
      </c>
      <c r="CG39" s="220">
        <f t="shared" ref="CG39:CG41" si="288">IF(AR39="","",AR39)</f>
        <v>0</v>
      </c>
      <c r="CH39" s="119"/>
      <c r="CI39" s="120"/>
      <c r="CJ39" s="290">
        <f>SUM(CJ32:CJ38)</f>
        <v>0</v>
      </c>
      <c r="CK39" s="2"/>
      <c r="CM39" s="9"/>
      <c r="CN39" s="219" t="str">
        <f t="shared" ref="CN39:CN40" si="289">IF(CC39="","",CC39)</f>
        <v/>
      </c>
      <c r="CO39" s="220" t="str">
        <f t="shared" ref="CO39:CO41" si="290">IF(CD39="","",CD39)</f>
        <v/>
      </c>
      <c r="CP39" s="220" t="str">
        <f t="shared" ref="CP39:CP41" si="291">IF(CE39="","",CE39)</f>
        <v/>
      </c>
      <c r="CQ39" s="119"/>
      <c r="CR39" s="120"/>
      <c r="CS39" s="290">
        <f>SUM(CS32:CS38)</f>
        <v>0</v>
      </c>
      <c r="CT39" s="2"/>
      <c r="CV39" s="9"/>
      <c r="CW39" s="219" t="str">
        <f t="shared" ref="CW39:CW40" si="292">IF(BH39="","",BH39)</f>
        <v/>
      </c>
      <c r="CX39" s="220">
        <f t="shared" ref="CX39:CX41" si="293">IF(BI39="","",BI39)</f>
        <v>0</v>
      </c>
      <c r="CY39" s="220" t="str">
        <f t="shared" ref="CY39:CY41" si="294">IF(BJ39="","",BJ39)</f>
        <v/>
      </c>
      <c r="CZ39" s="119"/>
      <c r="DA39" s="120"/>
      <c r="DB39" s="290">
        <f>SUM(DB32:DB38)</f>
        <v>0</v>
      </c>
      <c r="DC39" s="2"/>
      <c r="DE39" s="9"/>
      <c r="DF39" s="219" t="str">
        <f t="shared" ref="DF39:DF40" si="295">IF(CU39="","",CU39)</f>
        <v/>
      </c>
      <c r="DG39" s="220" t="str">
        <f t="shared" ref="DG39:DG41" si="296">IF(CV39="","",CV39)</f>
        <v/>
      </c>
      <c r="DH39" s="220" t="str">
        <f t="shared" ref="DH39:DH41" si="297">IF(CW39="","",CW39)</f>
        <v/>
      </c>
      <c r="DI39" s="119"/>
      <c r="DJ39" s="120"/>
      <c r="DK39" s="290">
        <f>SUM(DK32:DK38)</f>
        <v>0</v>
      </c>
      <c r="DL39" s="2"/>
      <c r="DN39" s="9"/>
      <c r="DO39" s="219" t="str">
        <f t="shared" ref="DO39:DO40" si="298">IF(BZ39="","",BZ39)</f>
        <v/>
      </c>
      <c r="DP39" s="220" t="str">
        <f t="shared" ref="DP39:DP41" si="299">IF(CA39="","",CA39)</f>
        <v/>
      </c>
      <c r="DQ39" s="220">
        <f t="shared" ref="DQ39:DQ41" si="300">IF(CB39="","",CB39)</f>
        <v>0</v>
      </c>
      <c r="DR39" s="119"/>
      <c r="DS39" s="120"/>
      <c r="DT39" s="290">
        <f>SUM(DT32:DT38)</f>
        <v>0</v>
      </c>
      <c r="DU39" s="2"/>
      <c r="DW39" s="9"/>
      <c r="DX39" s="219" t="str">
        <f t="shared" ref="DX39:DX40" si="301">IF(DM39="","",DM39)</f>
        <v/>
      </c>
      <c r="DY39" s="220" t="str">
        <f t="shared" ref="DY39:DY41" si="302">IF(DN39="","",DN39)</f>
        <v/>
      </c>
      <c r="DZ39" s="220" t="str">
        <f t="shared" ref="DZ39:DZ41" si="303">IF(DO39="","",DO39)</f>
        <v/>
      </c>
      <c r="EA39" s="119"/>
      <c r="EB39" s="120"/>
      <c r="EC39" s="290">
        <f>SUM(EC32:EC38)</f>
        <v>0</v>
      </c>
      <c r="ED39" s="2"/>
      <c r="EF39" s="9"/>
      <c r="EG39" s="219" t="str">
        <f t="shared" ref="EG39:EG40" si="304">IF(CR39="","",CR39)</f>
        <v/>
      </c>
      <c r="EH39" s="220">
        <f t="shared" ref="EH39:EH41" si="305">IF(CS39="","",CS39)</f>
        <v>0</v>
      </c>
      <c r="EI39" s="220" t="str">
        <f t="shared" ref="EI39:EI41" si="306">IF(CT39="","",CT39)</f>
        <v/>
      </c>
      <c r="EJ39" s="119"/>
      <c r="EK39" s="120"/>
      <c r="EL39" s="290">
        <f>SUM(EL32:EL38)</f>
        <v>0</v>
      </c>
      <c r="EM39" s="2"/>
      <c r="EO39" s="9"/>
      <c r="EP39" s="219" t="str">
        <f t="shared" ref="EP39:EP40" si="307">IF(EE39="","",EE39)</f>
        <v/>
      </c>
      <c r="EQ39" s="220" t="str">
        <f t="shared" ref="EQ39:EQ41" si="308">IF(EF39="","",EF39)</f>
        <v/>
      </c>
      <c r="ER39" s="220" t="str">
        <f t="shared" ref="ER39:ER41" si="309">IF(EG39="","",EG39)</f>
        <v/>
      </c>
      <c r="ES39" s="119"/>
      <c r="ET39" s="120"/>
      <c r="EU39" s="290">
        <f>SUM(EU32:EU38)</f>
        <v>0</v>
      </c>
      <c r="EV39" s="2"/>
      <c r="EX39" s="9"/>
      <c r="EY39" s="219" t="str">
        <f t="shared" ref="EY39:EY40" si="310">IF(DJ39="","",DJ39)</f>
        <v/>
      </c>
      <c r="EZ39" s="220">
        <f t="shared" ref="EZ39:EZ41" si="311">IF(DK39="","",DK39)</f>
        <v>0</v>
      </c>
      <c r="FA39" s="220" t="str">
        <f t="shared" ref="FA39:FA41" si="312">IF(DL39="","",DL39)</f>
        <v/>
      </c>
      <c r="FB39" s="119"/>
      <c r="FC39" s="120"/>
      <c r="FD39" s="290">
        <f>SUM(FD32:FD38)</f>
        <v>0</v>
      </c>
      <c r="FE39" s="2"/>
      <c r="FG39" s="9"/>
      <c r="FH39" s="219" t="str">
        <f t="shared" ref="FH39:FH40" si="313">IF(EW39="","",EW39)</f>
        <v/>
      </c>
      <c r="FI39" s="220" t="str">
        <f t="shared" ref="FI39:FI41" si="314">IF(EX39="","",EX39)</f>
        <v/>
      </c>
      <c r="FJ39" s="220" t="str">
        <f t="shared" ref="FJ39:FJ41" si="315">IF(EY39="","",EY39)</f>
        <v/>
      </c>
      <c r="FK39" s="119"/>
      <c r="FL39" s="120"/>
      <c r="FM39" s="290">
        <f>SUM(FM32:FM38)</f>
        <v>0</v>
      </c>
      <c r="FN39" s="2"/>
      <c r="FP39" s="9"/>
      <c r="FQ39" s="219" t="str">
        <f t="shared" ref="FQ39:FQ40" si="316">IF(EB39="","",EB39)</f>
        <v/>
      </c>
      <c r="FR39" s="220">
        <f t="shared" ref="FR39:FR41" si="317">IF(EC39="","",EC39)</f>
        <v>0</v>
      </c>
      <c r="FS39" s="220" t="str">
        <f t="shared" ref="FS39:FS41" si="318">IF(ED39="","",ED39)</f>
        <v/>
      </c>
      <c r="FT39" s="119"/>
      <c r="FU39" s="120"/>
      <c r="FV39" s="290">
        <f>SUM(FV32:FV38)</f>
        <v>0</v>
      </c>
      <c r="FW39" s="2"/>
      <c r="FY39" s="9"/>
      <c r="FZ39" s="219" t="str">
        <f t="shared" ref="FZ39:FZ40" si="319">IF(FO39="","",FO39)</f>
        <v/>
      </c>
      <c r="GA39" s="220" t="str">
        <f t="shared" ref="GA39:GA41" si="320">IF(FP39="","",FP39)</f>
        <v/>
      </c>
      <c r="GB39" s="220" t="str">
        <f t="shared" ref="GB39:GB41" si="321">IF(FQ39="","",FQ39)</f>
        <v/>
      </c>
      <c r="GC39" s="119"/>
      <c r="GD39" s="120"/>
      <c r="GE39" s="290">
        <f>SUM(GE32:GE38)</f>
        <v>0</v>
      </c>
      <c r="GF39" s="2"/>
      <c r="GH39" s="115">
        <f>SUM(GH32:GH38)</f>
        <v>0</v>
      </c>
      <c r="GI39" s="355">
        <f t="shared" si="100"/>
        <v>0</v>
      </c>
      <c r="GK39" s="115">
        <f>SUM(GK32:GK38)</f>
        <v>0</v>
      </c>
      <c r="GL39" s="355">
        <f t="shared" si="102"/>
        <v>0</v>
      </c>
    </row>
    <row r="40" spans="1:194" x14ac:dyDescent="0.25">
      <c r="A40" s="9"/>
      <c r="B40" s="72"/>
      <c r="C40" s="72"/>
      <c r="D40" s="72"/>
      <c r="E40" s="72"/>
      <c r="F40" s="87"/>
      <c r="G40" s="121"/>
      <c r="H40" s="122"/>
      <c r="I40" s="123"/>
      <c r="J40" s="2"/>
      <c r="K40" s="56"/>
      <c r="L40" s="9"/>
      <c r="M40" s="205" t="str">
        <f t="shared" si="165"/>
        <v/>
      </c>
      <c r="N40" s="205" t="str">
        <f t="shared" si="131"/>
        <v/>
      </c>
      <c r="O40" s="205" t="str">
        <f t="shared" si="132"/>
        <v/>
      </c>
      <c r="P40" s="87"/>
      <c r="Q40" s="121"/>
      <c r="R40" s="2"/>
      <c r="T40" s="9"/>
      <c r="U40" s="205" t="str">
        <f t="shared" si="274"/>
        <v/>
      </c>
      <c r="V40" s="205" t="str">
        <f t="shared" si="275"/>
        <v/>
      </c>
      <c r="W40" s="205" t="str">
        <f t="shared" si="276"/>
        <v/>
      </c>
      <c r="X40" s="72"/>
      <c r="Y40" s="87"/>
      <c r="Z40" s="121"/>
      <c r="AA40" s="122"/>
      <c r="AB40" s="122"/>
      <c r="AC40" s="122"/>
      <c r="AD40" s="286"/>
      <c r="AE40" s="286"/>
      <c r="AF40" s="123"/>
      <c r="AG40" s="2"/>
      <c r="AI40" s="9"/>
      <c r="AJ40" s="205" t="str">
        <f t="shared" si="277"/>
        <v/>
      </c>
      <c r="AK40" s="205" t="str">
        <f t="shared" si="278"/>
        <v/>
      </c>
      <c r="AL40" s="205" t="str">
        <f t="shared" si="279"/>
        <v/>
      </c>
      <c r="AM40" s="72"/>
      <c r="AN40" s="87"/>
      <c r="AO40" s="121"/>
      <c r="AP40" s="122"/>
      <c r="AQ40" s="122"/>
      <c r="AR40" s="122"/>
      <c r="AS40" s="286"/>
      <c r="AT40" s="286"/>
      <c r="AU40" s="123"/>
      <c r="AV40" s="2"/>
      <c r="AX40" s="9"/>
      <c r="AY40" s="205" t="str">
        <f t="shared" si="280"/>
        <v/>
      </c>
      <c r="AZ40" s="205" t="str">
        <f t="shared" si="281"/>
        <v/>
      </c>
      <c r="BA40" s="205" t="str">
        <f t="shared" si="282"/>
        <v/>
      </c>
      <c r="BB40" s="72"/>
      <c r="BC40" s="87"/>
      <c r="BD40" s="121"/>
      <c r="BE40" s="122"/>
      <c r="BF40" s="122"/>
      <c r="BG40" s="122"/>
      <c r="BH40" s="286"/>
      <c r="BI40" s="286"/>
      <c r="BJ40" s="123"/>
      <c r="BK40" s="2"/>
      <c r="BM40" s="9"/>
      <c r="BN40" s="205" t="str">
        <f t="shared" si="283"/>
        <v/>
      </c>
      <c r="BO40" s="205" t="str">
        <f t="shared" si="284"/>
        <v/>
      </c>
      <c r="BP40" s="205" t="str">
        <f t="shared" si="285"/>
        <v/>
      </c>
      <c r="BQ40" s="72"/>
      <c r="BR40" s="87"/>
      <c r="BS40" s="121"/>
      <c r="BT40" s="122"/>
      <c r="BU40" s="122"/>
      <c r="BV40" s="122"/>
      <c r="BW40" s="286"/>
      <c r="BX40" s="286"/>
      <c r="BY40" s="123"/>
      <c r="BZ40" s="2"/>
      <c r="CB40" s="118"/>
      <c r="CD40" s="9"/>
      <c r="CE40" s="205" t="str">
        <f t="shared" si="286"/>
        <v/>
      </c>
      <c r="CF40" s="205" t="str">
        <f t="shared" si="287"/>
        <v/>
      </c>
      <c r="CG40" s="205" t="str">
        <f t="shared" si="288"/>
        <v/>
      </c>
      <c r="CH40" s="121"/>
      <c r="CI40" s="122"/>
      <c r="CJ40" s="286"/>
      <c r="CK40" s="2"/>
      <c r="CM40" s="9"/>
      <c r="CN40" s="205" t="str">
        <f t="shared" si="289"/>
        <v/>
      </c>
      <c r="CO40" s="205" t="str">
        <f t="shared" si="290"/>
        <v/>
      </c>
      <c r="CP40" s="205" t="str">
        <f t="shared" si="291"/>
        <v/>
      </c>
      <c r="CQ40" s="121"/>
      <c r="CR40" s="122"/>
      <c r="CS40" s="286"/>
      <c r="CT40" s="2"/>
      <c r="CV40" s="9"/>
      <c r="CW40" s="205" t="str">
        <f t="shared" si="292"/>
        <v/>
      </c>
      <c r="CX40" s="205" t="str">
        <f t="shared" si="293"/>
        <v/>
      </c>
      <c r="CY40" s="205" t="str">
        <f t="shared" si="294"/>
        <v/>
      </c>
      <c r="CZ40" s="121"/>
      <c r="DA40" s="122"/>
      <c r="DB40" s="286"/>
      <c r="DC40" s="2"/>
      <c r="DE40" s="9"/>
      <c r="DF40" s="205" t="str">
        <f t="shared" si="295"/>
        <v/>
      </c>
      <c r="DG40" s="205" t="str">
        <f t="shared" si="296"/>
        <v/>
      </c>
      <c r="DH40" s="205" t="str">
        <f t="shared" si="297"/>
        <v/>
      </c>
      <c r="DI40" s="121"/>
      <c r="DJ40" s="122"/>
      <c r="DK40" s="286"/>
      <c r="DL40" s="2"/>
      <c r="DN40" s="9"/>
      <c r="DO40" s="205" t="str">
        <f t="shared" si="298"/>
        <v/>
      </c>
      <c r="DP40" s="205" t="str">
        <f t="shared" si="299"/>
        <v/>
      </c>
      <c r="DQ40" s="205" t="str">
        <f t="shared" si="300"/>
        <v/>
      </c>
      <c r="DR40" s="121"/>
      <c r="DS40" s="122"/>
      <c r="DT40" s="286"/>
      <c r="DU40" s="2"/>
      <c r="DW40" s="9"/>
      <c r="DX40" s="205" t="str">
        <f t="shared" si="301"/>
        <v/>
      </c>
      <c r="DY40" s="205" t="str">
        <f t="shared" si="302"/>
        <v/>
      </c>
      <c r="DZ40" s="205" t="str">
        <f t="shared" si="303"/>
        <v/>
      </c>
      <c r="EA40" s="121"/>
      <c r="EB40" s="122"/>
      <c r="EC40" s="286"/>
      <c r="ED40" s="2"/>
      <c r="EF40" s="9"/>
      <c r="EG40" s="205" t="str">
        <f t="shared" si="304"/>
        <v/>
      </c>
      <c r="EH40" s="205" t="str">
        <f t="shared" si="305"/>
        <v/>
      </c>
      <c r="EI40" s="205" t="str">
        <f t="shared" si="306"/>
        <v/>
      </c>
      <c r="EJ40" s="121"/>
      <c r="EK40" s="122"/>
      <c r="EL40" s="286"/>
      <c r="EM40" s="2"/>
      <c r="EO40" s="9"/>
      <c r="EP40" s="205" t="str">
        <f t="shared" si="307"/>
        <v/>
      </c>
      <c r="EQ40" s="205" t="str">
        <f t="shared" si="308"/>
        <v/>
      </c>
      <c r="ER40" s="205" t="str">
        <f t="shared" si="309"/>
        <v/>
      </c>
      <c r="ES40" s="121"/>
      <c r="ET40" s="122"/>
      <c r="EU40" s="286"/>
      <c r="EV40" s="2"/>
      <c r="EX40" s="9"/>
      <c r="EY40" s="205" t="str">
        <f t="shared" si="310"/>
        <v/>
      </c>
      <c r="EZ40" s="205" t="str">
        <f t="shared" si="311"/>
        <v/>
      </c>
      <c r="FA40" s="205" t="str">
        <f t="shared" si="312"/>
        <v/>
      </c>
      <c r="FB40" s="121"/>
      <c r="FC40" s="122"/>
      <c r="FD40" s="286"/>
      <c r="FE40" s="2"/>
      <c r="FG40" s="9"/>
      <c r="FH40" s="205" t="str">
        <f t="shared" si="313"/>
        <v/>
      </c>
      <c r="FI40" s="205" t="str">
        <f t="shared" si="314"/>
        <v/>
      </c>
      <c r="FJ40" s="205" t="str">
        <f t="shared" si="315"/>
        <v/>
      </c>
      <c r="FK40" s="121"/>
      <c r="FL40" s="122"/>
      <c r="FM40" s="286"/>
      <c r="FN40" s="2"/>
      <c r="FP40" s="9"/>
      <c r="FQ40" s="205" t="str">
        <f t="shared" si="316"/>
        <v/>
      </c>
      <c r="FR40" s="205" t="str">
        <f t="shared" si="317"/>
        <v/>
      </c>
      <c r="FS40" s="205" t="str">
        <f t="shared" si="318"/>
        <v/>
      </c>
      <c r="FT40" s="121"/>
      <c r="FU40" s="122"/>
      <c r="FV40" s="286"/>
      <c r="FW40" s="2"/>
      <c r="FY40" s="9"/>
      <c r="FZ40" s="205" t="str">
        <f t="shared" si="319"/>
        <v/>
      </c>
      <c r="GA40" s="205" t="str">
        <f t="shared" si="320"/>
        <v/>
      </c>
      <c r="GB40" s="205" t="str">
        <f t="shared" si="321"/>
        <v/>
      </c>
      <c r="GC40" s="121"/>
      <c r="GD40" s="122"/>
      <c r="GE40" s="286"/>
      <c r="GF40" s="2"/>
      <c r="GH40" s="123"/>
      <c r="GI40" s="359"/>
      <c r="GK40" s="123"/>
      <c r="GL40" s="359"/>
    </row>
    <row r="41" spans="1:194" x14ac:dyDescent="0.25">
      <c r="A41" s="9"/>
      <c r="B41" s="245" t="s">
        <v>103</v>
      </c>
      <c r="C41" s="246"/>
      <c r="D41" s="246"/>
      <c r="E41" s="235" t="s">
        <v>31</v>
      </c>
      <c r="F41" s="236"/>
      <c r="G41" s="247"/>
      <c r="H41" s="248"/>
      <c r="I41" s="249"/>
      <c r="J41" s="2"/>
      <c r="K41" s="56"/>
      <c r="L41" s="9"/>
      <c r="M41" s="233" t="str">
        <f>IF($B41="","",$B41)</f>
        <v>3.</v>
      </c>
      <c r="N41" s="235" t="str">
        <f t="shared" si="131"/>
        <v/>
      </c>
      <c r="O41" s="235" t="str">
        <f t="shared" si="132"/>
        <v/>
      </c>
      <c r="P41" s="260"/>
      <c r="Q41" s="258"/>
      <c r="R41" s="2"/>
      <c r="T41" s="9"/>
      <c r="U41" s="233" t="str">
        <f>IF($B41="","",$B41)</f>
        <v>3.</v>
      </c>
      <c r="V41" s="235" t="str">
        <f t="shared" si="275"/>
        <v/>
      </c>
      <c r="W41" s="235" t="str">
        <f t="shared" si="276"/>
        <v/>
      </c>
      <c r="X41" s="235" t="s">
        <v>31</v>
      </c>
      <c r="Y41" s="236"/>
      <c r="Z41" s="235"/>
      <c r="AA41" s="237"/>
      <c r="AB41" s="237"/>
      <c r="AC41" s="272"/>
      <c r="AD41" s="285"/>
      <c r="AE41" s="285"/>
      <c r="AF41" s="238"/>
      <c r="AG41" s="2"/>
      <c r="AI41" s="9"/>
      <c r="AJ41" s="233" t="str">
        <f>IF($B41="","",$B41)</f>
        <v>3.</v>
      </c>
      <c r="AK41" s="235" t="str">
        <f t="shared" si="278"/>
        <v/>
      </c>
      <c r="AL41" s="235" t="str">
        <f t="shared" si="279"/>
        <v/>
      </c>
      <c r="AM41" s="235" t="s">
        <v>31</v>
      </c>
      <c r="AN41" s="236"/>
      <c r="AO41" s="235"/>
      <c r="AP41" s="237"/>
      <c r="AQ41" s="237"/>
      <c r="AR41" s="272"/>
      <c r="AS41" s="285"/>
      <c r="AT41" s="285"/>
      <c r="AU41" s="238"/>
      <c r="AV41" s="2"/>
      <c r="AX41" s="9"/>
      <c r="AY41" s="233" t="str">
        <f>IF($B41="","",$B41)</f>
        <v>3.</v>
      </c>
      <c r="AZ41" s="235" t="str">
        <f t="shared" si="281"/>
        <v/>
      </c>
      <c r="BA41" s="235" t="str">
        <f t="shared" si="282"/>
        <v/>
      </c>
      <c r="BB41" s="235" t="s">
        <v>31</v>
      </c>
      <c r="BC41" s="236"/>
      <c r="BD41" s="235"/>
      <c r="BE41" s="237"/>
      <c r="BF41" s="237"/>
      <c r="BG41" s="272"/>
      <c r="BH41" s="285"/>
      <c r="BI41" s="285"/>
      <c r="BJ41" s="238"/>
      <c r="BK41" s="2"/>
      <c r="BM41" s="9"/>
      <c r="BN41" s="233" t="str">
        <f>IF($B41="","",$B41)</f>
        <v>3.</v>
      </c>
      <c r="BO41" s="235" t="str">
        <f t="shared" si="284"/>
        <v/>
      </c>
      <c r="BP41" s="235" t="str">
        <f t="shared" si="285"/>
        <v/>
      </c>
      <c r="BQ41" s="235" t="s">
        <v>31</v>
      </c>
      <c r="BR41" s="236"/>
      <c r="BS41" s="235"/>
      <c r="BT41" s="237"/>
      <c r="BU41" s="237"/>
      <c r="BV41" s="272"/>
      <c r="BW41" s="285"/>
      <c r="BX41" s="285"/>
      <c r="BY41" s="238"/>
      <c r="BZ41" s="2"/>
      <c r="CB41" s="366"/>
      <c r="CD41" s="9"/>
      <c r="CE41" s="233" t="str">
        <f>IF($B41="","",$B41)</f>
        <v>3.</v>
      </c>
      <c r="CF41" s="235" t="str">
        <f t="shared" si="287"/>
        <v/>
      </c>
      <c r="CG41" s="235" t="str">
        <f t="shared" si="288"/>
        <v/>
      </c>
      <c r="CH41" s="235"/>
      <c r="CI41" s="237"/>
      <c r="CJ41" s="285"/>
      <c r="CK41" s="2"/>
      <c r="CM41" s="9"/>
      <c r="CN41" s="233" t="str">
        <f>IF($B41="","",$B41)</f>
        <v>3.</v>
      </c>
      <c r="CO41" s="235" t="str">
        <f t="shared" si="290"/>
        <v/>
      </c>
      <c r="CP41" s="235" t="str">
        <f t="shared" si="291"/>
        <v>3.</v>
      </c>
      <c r="CQ41" s="235"/>
      <c r="CR41" s="237"/>
      <c r="CS41" s="285"/>
      <c r="CT41" s="2"/>
      <c r="CV41" s="9"/>
      <c r="CW41" s="233" t="str">
        <f>IF($B41="","",$B41)</f>
        <v>3.</v>
      </c>
      <c r="CX41" s="235" t="str">
        <f t="shared" si="293"/>
        <v/>
      </c>
      <c r="CY41" s="235" t="str">
        <f t="shared" si="294"/>
        <v/>
      </c>
      <c r="CZ41" s="235"/>
      <c r="DA41" s="237"/>
      <c r="DB41" s="285"/>
      <c r="DC41" s="2"/>
      <c r="DE41" s="9"/>
      <c r="DF41" s="233" t="str">
        <f>IF($B41="","",$B41)</f>
        <v>3.</v>
      </c>
      <c r="DG41" s="235" t="str">
        <f t="shared" si="296"/>
        <v/>
      </c>
      <c r="DH41" s="235" t="str">
        <f t="shared" si="297"/>
        <v>3.</v>
      </c>
      <c r="DI41" s="235"/>
      <c r="DJ41" s="237"/>
      <c r="DK41" s="285"/>
      <c r="DL41" s="2"/>
      <c r="DN41" s="9"/>
      <c r="DO41" s="233" t="str">
        <f>IF($B41="","",$B41)</f>
        <v>3.</v>
      </c>
      <c r="DP41" s="235" t="str">
        <f t="shared" si="299"/>
        <v/>
      </c>
      <c r="DQ41" s="235" t="str">
        <f t="shared" si="300"/>
        <v/>
      </c>
      <c r="DR41" s="235"/>
      <c r="DS41" s="237"/>
      <c r="DT41" s="285"/>
      <c r="DU41" s="2"/>
      <c r="DW41" s="9"/>
      <c r="DX41" s="233" t="str">
        <f>IF($B41="","",$B41)</f>
        <v>3.</v>
      </c>
      <c r="DY41" s="235" t="str">
        <f t="shared" si="302"/>
        <v/>
      </c>
      <c r="DZ41" s="235" t="str">
        <f t="shared" si="303"/>
        <v>3.</v>
      </c>
      <c r="EA41" s="235"/>
      <c r="EB41" s="237"/>
      <c r="EC41" s="285"/>
      <c r="ED41" s="2"/>
      <c r="EF41" s="9"/>
      <c r="EG41" s="233" t="str">
        <f>IF($B41="","",$B41)</f>
        <v>3.</v>
      </c>
      <c r="EH41" s="235" t="str">
        <f t="shared" si="305"/>
        <v/>
      </c>
      <c r="EI41" s="235" t="str">
        <f t="shared" si="306"/>
        <v/>
      </c>
      <c r="EJ41" s="235"/>
      <c r="EK41" s="237"/>
      <c r="EL41" s="285"/>
      <c r="EM41" s="2"/>
      <c r="EO41" s="9"/>
      <c r="EP41" s="233" t="str">
        <f>IF($B41="","",$B41)</f>
        <v>3.</v>
      </c>
      <c r="EQ41" s="235" t="str">
        <f t="shared" si="308"/>
        <v/>
      </c>
      <c r="ER41" s="235" t="str">
        <f t="shared" si="309"/>
        <v>3.</v>
      </c>
      <c r="ES41" s="235"/>
      <c r="ET41" s="237"/>
      <c r="EU41" s="285"/>
      <c r="EV41" s="2"/>
      <c r="EX41" s="9"/>
      <c r="EY41" s="233" t="str">
        <f>IF($B41="","",$B41)</f>
        <v>3.</v>
      </c>
      <c r="EZ41" s="235" t="str">
        <f t="shared" si="311"/>
        <v/>
      </c>
      <c r="FA41" s="235" t="str">
        <f t="shared" si="312"/>
        <v/>
      </c>
      <c r="FB41" s="235"/>
      <c r="FC41" s="237"/>
      <c r="FD41" s="285"/>
      <c r="FE41" s="2"/>
      <c r="FG41" s="9"/>
      <c r="FH41" s="233" t="str">
        <f>IF($B41="","",$B41)</f>
        <v>3.</v>
      </c>
      <c r="FI41" s="235" t="str">
        <f t="shared" si="314"/>
        <v/>
      </c>
      <c r="FJ41" s="235" t="str">
        <f t="shared" si="315"/>
        <v>3.</v>
      </c>
      <c r="FK41" s="235"/>
      <c r="FL41" s="237"/>
      <c r="FM41" s="285"/>
      <c r="FN41" s="2"/>
      <c r="FP41" s="9"/>
      <c r="FQ41" s="233" t="str">
        <f>IF($B41="","",$B41)</f>
        <v>3.</v>
      </c>
      <c r="FR41" s="235" t="str">
        <f t="shared" si="317"/>
        <v/>
      </c>
      <c r="FS41" s="235" t="str">
        <f t="shared" si="318"/>
        <v/>
      </c>
      <c r="FT41" s="235"/>
      <c r="FU41" s="237"/>
      <c r="FV41" s="285"/>
      <c r="FW41" s="2"/>
      <c r="FY41" s="9"/>
      <c r="FZ41" s="233" t="str">
        <f>IF($B41="","",$B41)</f>
        <v>3.</v>
      </c>
      <c r="GA41" s="235" t="str">
        <f t="shared" si="320"/>
        <v/>
      </c>
      <c r="GB41" s="235" t="str">
        <f t="shared" si="321"/>
        <v>3.</v>
      </c>
      <c r="GC41" s="235"/>
      <c r="GD41" s="237"/>
      <c r="GE41" s="285"/>
      <c r="GF41" s="2"/>
      <c r="GH41" s="238"/>
      <c r="GI41" s="357"/>
      <c r="GK41" s="238"/>
      <c r="GL41" s="357"/>
    </row>
    <row r="42" spans="1:194" x14ac:dyDescent="0.25">
      <c r="A42" s="17"/>
      <c r="B42" s="75"/>
      <c r="C42" s="168" t="s">
        <v>108</v>
      </c>
      <c r="D42" s="168"/>
      <c r="E42" s="135" t="s">
        <v>32</v>
      </c>
      <c r="F42" s="136"/>
      <c r="G42" s="137"/>
      <c r="H42" s="138"/>
      <c r="I42" s="139"/>
      <c r="J42" s="2"/>
      <c r="K42" s="56"/>
      <c r="L42" s="9"/>
      <c r="M42" s="210" t="str">
        <f t="shared" ref="M42:M52" si="322">IF($B42="","",$B42)</f>
        <v/>
      </c>
      <c r="N42" s="159" t="str">
        <f t="shared" ref="N42:N52" si="323">IF($C42="","",$C42)</f>
        <v>3.1.</v>
      </c>
      <c r="O42" s="159" t="str">
        <f t="shared" ref="O42:O52" si="324">IF($D42="","",$D42)</f>
        <v/>
      </c>
      <c r="P42" s="185"/>
      <c r="Q42" s="186"/>
      <c r="R42" s="2"/>
      <c r="T42" s="17"/>
      <c r="U42" s="210" t="str">
        <f t="shared" ref="U42:U52" si="325">IF($B42="","",$B42)</f>
        <v/>
      </c>
      <c r="V42" s="159" t="str">
        <f t="shared" ref="V42:V52" si="326">IF($C42="","",$C42)</f>
        <v>3.1.</v>
      </c>
      <c r="W42" s="159" t="str">
        <f t="shared" ref="W42:W52" si="327">IF($D42="","",$D42)</f>
        <v/>
      </c>
      <c r="X42" s="140" t="s">
        <v>32</v>
      </c>
      <c r="Y42" s="141"/>
      <c r="Z42" s="142"/>
      <c r="AA42" s="143"/>
      <c r="AB42" s="143"/>
      <c r="AC42" s="143"/>
      <c r="AD42" s="283"/>
      <c r="AE42" s="283"/>
      <c r="AF42" s="144"/>
      <c r="AG42" s="2"/>
      <c r="AI42" s="17"/>
      <c r="AJ42" s="210" t="str">
        <f t="shared" ref="AJ42:AJ52" si="328">IF($B42="","",$B42)</f>
        <v/>
      </c>
      <c r="AK42" s="159" t="str">
        <f t="shared" ref="AK42:AK52" si="329">IF($C42="","",$C42)</f>
        <v>3.1.</v>
      </c>
      <c r="AL42" s="159" t="str">
        <f t="shared" ref="AL42:AL52" si="330">IF($D42="","",$D42)</f>
        <v/>
      </c>
      <c r="AM42" s="140" t="s">
        <v>32</v>
      </c>
      <c r="AN42" s="141"/>
      <c r="AO42" s="142"/>
      <c r="AP42" s="143"/>
      <c r="AQ42" s="143"/>
      <c r="AR42" s="143"/>
      <c r="AS42" s="283"/>
      <c r="AT42" s="283"/>
      <c r="AU42" s="144"/>
      <c r="AV42" s="2"/>
      <c r="AX42" s="17"/>
      <c r="AY42" s="210" t="str">
        <f t="shared" ref="AY42:AY52" si="331">IF($B42="","",$B42)</f>
        <v/>
      </c>
      <c r="AZ42" s="159" t="str">
        <f t="shared" ref="AZ42:AZ52" si="332">IF($C42="","",$C42)</f>
        <v>3.1.</v>
      </c>
      <c r="BA42" s="159" t="str">
        <f t="shared" ref="BA42:BA52" si="333">IF($D42="","",$D42)</f>
        <v/>
      </c>
      <c r="BB42" s="140" t="s">
        <v>32</v>
      </c>
      <c r="BC42" s="141"/>
      <c r="BD42" s="142"/>
      <c r="BE42" s="143"/>
      <c r="BF42" s="143"/>
      <c r="BG42" s="143"/>
      <c r="BH42" s="283"/>
      <c r="BI42" s="283"/>
      <c r="BJ42" s="144"/>
      <c r="BK42" s="2"/>
      <c r="BM42" s="17"/>
      <c r="BN42" s="210" t="str">
        <f t="shared" ref="BN42:BN52" si="334">IF($B42="","",$B42)</f>
        <v/>
      </c>
      <c r="BO42" s="159" t="str">
        <f t="shared" ref="BO42:BO52" si="335">IF($C42="","",$C42)</f>
        <v>3.1.</v>
      </c>
      <c r="BP42" s="159" t="str">
        <f t="shared" ref="BP42:BP52" si="336">IF($D42="","",$D42)</f>
        <v/>
      </c>
      <c r="BQ42" s="140" t="s">
        <v>32</v>
      </c>
      <c r="BR42" s="141"/>
      <c r="BS42" s="142"/>
      <c r="BT42" s="143"/>
      <c r="BU42" s="143"/>
      <c r="BV42" s="143"/>
      <c r="BW42" s="283"/>
      <c r="BX42" s="283"/>
      <c r="BY42" s="144"/>
      <c r="BZ42" s="2"/>
      <c r="CB42" s="367"/>
      <c r="CD42" s="17"/>
      <c r="CE42" s="210" t="str">
        <f t="shared" ref="CE42:CE52" si="337">IF($B42="","",$B42)</f>
        <v/>
      </c>
      <c r="CF42" s="159" t="str">
        <f t="shared" ref="CF42:CF52" si="338">IF($C42="","",$C42)</f>
        <v>3.1.</v>
      </c>
      <c r="CG42" s="159" t="str">
        <f t="shared" ref="CG42:CG52" si="339">IF($D42="","",$D42)</f>
        <v/>
      </c>
      <c r="CH42" s="142"/>
      <c r="CI42" s="143"/>
      <c r="CJ42" s="283"/>
      <c r="CK42" s="2"/>
      <c r="CM42" s="17"/>
      <c r="CN42" s="210" t="str">
        <f t="shared" ref="CN42:CN52" si="340">IF($B42="","",$B42)</f>
        <v/>
      </c>
      <c r="CO42" s="159" t="str">
        <f t="shared" ref="CO42:CO52" si="341">IF($C42="","",$C42)</f>
        <v>3.1.</v>
      </c>
      <c r="CP42" s="159" t="str">
        <f t="shared" ref="CP42:CP52" si="342">IF($D42="","",$D42)</f>
        <v/>
      </c>
      <c r="CQ42" s="142"/>
      <c r="CR42" s="143"/>
      <c r="CS42" s="283"/>
      <c r="CT42" s="2"/>
      <c r="CV42" s="17"/>
      <c r="CW42" s="210" t="str">
        <f t="shared" ref="CW42:CW52" si="343">IF($B42="","",$B42)</f>
        <v/>
      </c>
      <c r="CX42" s="159" t="str">
        <f t="shared" ref="CX42:CX52" si="344">IF($C42="","",$C42)</f>
        <v>3.1.</v>
      </c>
      <c r="CY42" s="159" t="str">
        <f t="shared" ref="CY42:CY52" si="345">IF($D42="","",$D42)</f>
        <v/>
      </c>
      <c r="CZ42" s="142"/>
      <c r="DA42" s="143"/>
      <c r="DB42" s="283"/>
      <c r="DC42" s="2"/>
      <c r="DE42" s="17"/>
      <c r="DF42" s="210" t="str">
        <f t="shared" ref="DF42:DF52" si="346">IF($B42="","",$B42)</f>
        <v/>
      </c>
      <c r="DG42" s="159" t="str">
        <f t="shared" ref="DG42:DG52" si="347">IF($C42="","",$C42)</f>
        <v>3.1.</v>
      </c>
      <c r="DH42" s="159" t="str">
        <f t="shared" ref="DH42:DH52" si="348">IF($D42="","",$D42)</f>
        <v/>
      </c>
      <c r="DI42" s="142"/>
      <c r="DJ42" s="143"/>
      <c r="DK42" s="283"/>
      <c r="DL42" s="2"/>
      <c r="DN42" s="17"/>
      <c r="DO42" s="210" t="str">
        <f t="shared" ref="DO42:DO52" si="349">IF($B42="","",$B42)</f>
        <v/>
      </c>
      <c r="DP42" s="159" t="str">
        <f t="shared" ref="DP42:DP52" si="350">IF($C42="","",$C42)</f>
        <v>3.1.</v>
      </c>
      <c r="DQ42" s="159" t="str">
        <f t="shared" ref="DQ42:DQ52" si="351">IF($D42="","",$D42)</f>
        <v/>
      </c>
      <c r="DR42" s="142"/>
      <c r="DS42" s="143"/>
      <c r="DT42" s="283"/>
      <c r="DU42" s="2"/>
      <c r="DW42" s="17"/>
      <c r="DX42" s="210" t="str">
        <f t="shared" ref="DX42:DX52" si="352">IF($B42="","",$B42)</f>
        <v/>
      </c>
      <c r="DY42" s="159" t="str">
        <f t="shared" ref="DY42:DY52" si="353">IF($C42="","",$C42)</f>
        <v>3.1.</v>
      </c>
      <c r="DZ42" s="159" t="str">
        <f t="shared" ref="DZ42:DZ52" si="354">IF($D42="","",$D42)</f>
        <v/>
      </c>
      <c r="EA42" s="142"/>
      <c r="EB42" s="143"/>
      <c r="EC42" s="283"/>
      <c r="ED42" s="2"/>
      <c r="EF42" s="17"/>
      <c r="EG42" s="210" t="str">
        <f t="shared" ref="EG42:EG52" si="355">IF($B42="","",$B42)</f>
        <v/>
      </c>
      <c r="EH42" s="159" t="str">
        <f t="shared" ref="EH42:EH52" si="356">IF($C42="","",$C42)</f>
        <v>3.1.</v>
      </c>
      <c r="EI42" s="159" t="str">
        <f t="shared" ref="EI42:EI52" si="357">IF($D42="","",$D42)</f>
        <v/>
      </c>
      <c r="EJ42" s="142"/>
      <c r="EK42" s="143"/>
      <c r="EL42" s="283"/>
      <c r="EM42" s="2"/>
      <c r="EO42" s="17"/>
      <c r="EP42" s="210" t="str">
        <f t="shared" ref="EP42:EP52" si="358">IF($B42="","",$B42)</f>
        <v/>
      </c>
      <c r="EQ42" s="159" t="str">
        <f t="shared" ref="EQ42:EQ52" si="359">IF($C42="","",$C42)</f>
        <v>3.1.</v>
      </c>
      <c r="ER42" s="159" t="str">
        <f t="shared" ref="ER42:ER52" si="360">IF($D42="","",$D42)</f>
        <v/>
      </c>
      <c r="ES42" s="142"/>
      <c r="ET42" s="143"/>
      <c r="EU42" s="283"/>
      <c r="EV42" s="2"/>
      <c r="EX42" s="17"/>
      <c r="EY42" s="210" t="str">
        <f t="shared" ref="EY42:EY52" si="361">IF($B42="","",$B42)</f>
        <v/>
      </c>
      <c r="EZ42" s="159" t="str">
        <f t="shared" ref="EZ42:EZ52" si="362">IF($C42="","",$C42)</f>
        <v>3.1.</v>
      </c>
      <c r="FA42" s="159" t="str">
        <f t="shared" ref="FA42:FA52" si="363">IF($D42="","",$D42)</f>
        <v/>
      </c>
      <c r="FB42" s="142"/>
      <c r="FC42" s="143"/>
      <c r="FD42" s="283"/>
      <c r="FE42" s="2"/>
      <c r="FG42" s="17"/>
      <c r="FH42" s="210" t="str">
        <f t="shared" ref="FH42:FH52" si="364">IF($B42="","",$B42)</f>
        <v/>
      </c>
      <c r="FI42" s="159" t="str">
        <f t="shared" ref="FI42:FI52" si="365">IF($C42="","",$C42)</f>
        <v>3.1.</v>
      </c>
      <c r="FJ42" s="159" t="str">
        <f t="shared" ref="FJ42:FJ52" si="366">IF($D42="","",$D42)</f>
        <v/>
      </c>
      <c r="FK42" s="142"/>
      <c r="FL42" s="143"/>
      <c r="FM42" s="283"/>
      <c r="FN42" s="2"/>
      <c r="FP42" s="17"/>
      <c r="FQ42" s="210" t="str">
        <f t="shared" ref="FQ42:FQ52" si="367">IF($B42="","",$B42)</f>
        <v/>
      </c>
      <c r="FR42" s="159" t="str">
        <f t="shared" ref="FR42:FR52" si="368">IF($C42="","",$C42)</f>
        <v>3.1.</v>
      </c>
      <c r="FS42" s="159" t="str">
        <f t="shared" ref="FS42:FS52" si="369">IF($D42="","",$D42)</f>
        <v/>
      </c>
      <c r="FT42" s="142"/>
      <c r="FU42" s="143"/>
      <c r="FV42" s="283"/>
      <c r="FW42" s="2"/>
      <c r="FY42" s="17"/>
      <c r="FZ42" s="210" t="str">
        <f t="shared" ref="FZ42:FZ52" si="370">IF($B42="","",$B42)</f>
        <v/>
      </c>
      <c r="GA42" s="159" t="str">
        <f t="shared" ref="GA42:GA52" si="371">IF($C42="","",$C42)</f>
        <v>3.1.</v>
      </c>
      <c r="GB42" s="159" t="str">
        <f t="shared" ref="GB42:GB52" si="372">IF($D42="","",$D42)</f>
        <v/>
      </c>
      <c r="GC42" s="142"/>
      <c r="GD42" s="143"/>
      <c r="GE42" s="283"/>
      <c r="GF42" s="2"/>
      <c r="GH42" s="144"/>
      <c r="GI42" s="358"/>
      <c r="GK42" s="144"/>
      <c r="GL42" s="358"/>
    </row>
    <row r="43" spans="1:194" x14ac:dyDescent="0.25">
      <c r="A43" s="17"/>
      <c r="B43" s="80"/>
      <c r="C43" s="170"/>
      <c r="D43" s="162" t="s">
        <v>33</v>
      </c>
      <c r="E43" s="439" t="s">
        <v>34</v>
      </c>
      <c r="F43" s="67"/>
      <c r="G43" s="129">
        <v>0</v>
      </c>
      <c r="H43" s="130">
        <v>0</v>
      </c>
      <c r="I43" s="128">
        <f t="shared" ref="I43:I44" si="373">G43*H43</f>
        <v>0</v>
      </c>
      <c r="J43" s="2"/>
      <c r="K43" s="56"/>
      <c r="L43" s="9"/>
      <c r="M43" s="210" t="str">
        <f t="shared" si="322"/>
        <v/>
      </c>
      <c r="N43" s="210" t="str">
        <f t="shared" si="323"/>
        <v/>
      </c>
      <c r="O43" s="216" t="str">
        <f t="shared" si="324"/>
        <v>3.1.1.</v>
      </c>
      <c r="P43" s="67"/>
      <c r="Q43" s="129"/>
      <c r="R43" s="2"/>
      <c r="T43" s="17"/>
      <c r="U43" s="210" t="str">
        <f t="shared" si="325"/>
        <v/>
      </c>
      <c r="V43" s="210" t="str">
        <f t="shared" si="326"/>
        <v/>
      </c>
      <c r="W43" s="446" t="str">
        <f t="shared" si="327"/>
        <v>3.1.1.</v>
      </c>
      <c r="X43" s="439" t="s">
        <v>34</v>
      </c>
      <c r="Y43" s="67"/>
      <c r="Z43" s="129">
        <v>0</v>
      </c>
      <c r="AA43" s="130">
        <v>0</v>
      </c>
      <c r="AB43" s="128">
        <f>$I43</f>
        <v>0</v>
      </c>
      <c r="AC43" s="298">
        <f t="shared" ref="AC43:AC44" si="374">IF(AE43=0,0,AE43-AB43)</f>
        <v>0</v>
      </c>
      <c r="AD43" s="288">
        <f t="shared" ref="AD43:AD44" si="375">IF(AE43=0,0,IFERROR(((AE43-AB43)/AB43)*100,""))</f>
        <v>0</v>
      </c>
      <c r="AE43" s="271">
        <f t="shared" ref="AE43:AE44" si="376">Z43*AA43</f>
        <v>0</v>
      </c>
      <c r="AF43" s="456"/>
      <c r="AG43" s="2"/>
      <c r="AI43" s="17"/>
      <c r="AJ43" s="210" t="str">
        <f t="shared" si="328"/>
        <v/>
      </c>
      <c r="AK43" s="210" t="str">
        <f t="shared" si="329"/>
        <v/>
      </c>
      <c r="AL43" s="446" t="str">
        <f t="shared" si="330"/>
        <v>3.1.1.</v>
      </c>
      <c r="AM43" s="439" t="s">
        <v>34</v>
      </c>
      <c r="AN43" s="67"/>
      <c r="AO43" s="129">
        <v>0</v>
      </c>
      <c r="AP43" s="130">
        <v>0</v>
      </c>
      <c r="AQ43" s="128">
        <f>$I43</f>
        <v>0</v>
      </c>
      <c r="AR43" s="298">
        <f t="shared" ref="AR43:AR44" si="377">IF(AT43=0,0,AT43-AQ43)</f>
        <v>0</v>
      </c>
      <c r="AS43" s="288">
        <f t="shared" ref="AS43:AS44" si="378">IF(AT43=0,0,IFERROR(((AT43-AQ43)/AQ43)*100,""))</f>
        <v>0</v>
      </c>
      <c r="AT43" s="271">
        <f t="shared" ref="AT43:AT44" si="379">AO43*AP43</f>
        <v>0</v>
      </c>
      <c r="AU43" s="456"/>
      <c r="AV43" s="2"/>
      <c r="AX43" s="17"/>
      <c r="AY43" s="210" t="str">
        <f t="shared" si="331"/>
        <v/>
      </c>
      <c r="AZ43" s="210" t="str">
        <f t="shared" si="332"/>
        <v/>
      </c>
      <c r="BA43" s="216" t="str">
        <f t="shared" si="333"/>
        <v>3.1.1.</v>
      </c>
      <c r="BB43" s="439" t="s">
        <v>34</v>
      </c>
      <c r="BC43" s="67"/>
      <c r="BD43" s="129">
        <v>0</v>
      </c>
      <c r="BE43" s="130">
        <v>0</v>
      </c>
      <c r="BF43" s="128">
        <f>$I43</f>
        <v>0</v>
      </c>
      <c r="BG43" s="298">
        <f t="shared" ref="BG43:BG44" si="380">IF(BI43=0,0,BI43-BF43)</f>
        <v>0</v>
      </c>
      <c r="BH43" s="288">
        <f t="shared" ref="BH43:BH44" si="381">IF(BI43=0,0,IFERROR(((BI43-BF43)/BF43)*100,""))</f>
        <v>0</v>
      </c>
      <c r="BI43" s="271">
        <f t="shared" ref="BI43:BI44" si="382">BD43*BE43</f>
        <v>0</v>
      </c>
      <c r="BJ43" s="456"/>
      <c r="BK43" s="2"/>
      <c r="BM43" s="17"/>
      <c r="BN43" s="210" t="str">
        <f t="shared" si="334"/>
        <v/>
      </c>
      <c r="BO43" s="210" t="str">
        <f t="shared" si="335"/>
        <v/>
      </c>
      <c r="BP43" s="216" t="str">
        <f t="shared" si="336"/>
        <v>3.1.1.</v>
      </c>
      <c r="BQ43" s="439" t="s">
        <v>34</v>
      </c>
      <c r="BR43" s="67"/>
      <c r="BS43" s="129">
        <v>0</v>
      </c>
      <c r="BT43" s="130">
        <v>0</v>
      </c>
      <c r="BU43" s="128">
        <f>$I43</f>
        <v>0</v>
      </c>
      <c r="BV43" s="298">
        <f t="shared" ref="BV43:BV44" si="383">IF(BX43=0,0,BX43-BU43)</f>
        <v>0</v>
      </c>
      <c r="BW43" s="288">
        <f t="shared" ref="BW43:BW44" si="384">IF(BX43=0,0,IFERROR(((BX43-BU43)/BU43)*100,""))</f>
        <v>0</v>
      </c>
      <c r="BX43" s="271">
        <f t="shared" ref="BX43:BX44" si="385">BS43*BT43</f>
        <v>0</v>
      </c>
      <c r="BY43" s="456"/>
      <c r="BZ43" s="2"/>
      <c r="CB43" s="365">
        <f t="shared" ref="CB43:CB44" si="386">IF(BX43=0,IF(BI43=0,IF(AT43=0,IF(AE43=0,I43,AE43),AT43),BI43),BX43)</f>
        <v>0</v>
      </c>
      <c r="CD43" s="17"/>
      <c r="CE43" s="210" t="str">
        <f t="shared" si="337"/>
        <v/>
      </c>
      <c r="CF43" s="210" t="str">
        <f t="shared" si="338"/>
        <v/>
      </c>
      <c r="CG43" s="216" t="str">
        <f t="shared" si="339"/>
        <v>3.1.1.</v>
      </c>
      <c r="CH43" s="129">
        <v>0</v>
      </c>
      <c r="CI43" s="130">
        <v>0</v>
      </c>
      <c r="CJ43" s="271">
        <f>CH43*CI43</f>
        <v>0</v>
      </c>
      <c r="CK43" s="2"/>
      <c r="CM43" s="17"/>
      <c r="CN43" s="210" t="str">
        <f t="shared" si="340"/>
        <v/>
      </c>
      <c r="CO43" s="210" t="str">
        <f t="shared" si="341"/>
        <v/>
      </c>
      <c r="CP43" s="216" t="str">
        <f t="shared" si="342"/>
        <v>3.1.1.</v>
      </c>
      <c r="CQ43" s="129">
        <v>0</v>
      </c>
      <c r="CR43" s="130">
        <v>0</v>
      </c>
      <c r="CS43" s="271">
        <f>CQ43*CR43</f>
        <v>0</v>
      </c>
      <c r="CT43" s="2"/>
      <c r="CV43" s="17"/>
      <c r="CW43" s="210" t="str">
        <f t="shared" si="343"/>
        <v/>
      </c>
      <c r="CX43" s="210" t="str">
        <f t="shared" si="344"/>
        <v/>
      </c>
      <c r="CY43" s="216" t="str">
        <f t="shared" si="345"/>
        <v>3.1.1.</v>
      </c>
      <c r="CZ43" s="129">
        <v>0</v>
      </c>
      <c r="DA43" s="130">
        <v>0</v>
      </c>
      <c r="DB43" s="271">
        <f>CZ43*DA43</f>
        <v>0</v>
      </c>
      <c r="DC43" s="2"/>
      <c r="DE43" s="17"/>
      <c r="DF43" s="210" t="str">
        <f t="shared" si="346"/>
        <v/>
      </c>
      <c r="DG43" s="210" t="str">
        <f t="shared" si="347"/>
        <v/>
      </c>
      <c r="DH43" s="216" t="str">
        <f t="shared" si="348"/>
        <v>3.1.1.</v>
      </c>
      <c r="DI43" s="129">
        <v>0</v>
      </c>
      <c r="DJ43" s="130">
        <v>0</v>
      </c>
      <c r="DK43" s="271">
        <f>DI43*DJ43</f>
        <v>0</v>
      </c>
      <c r="DL43" s="2"/>
      <c r="DN43" s="17"/>
      <c r="DO43" s="210" t="str">
        <f t="shared" si="349"/>
        <v/>
      </c>
      <c r="DP43" s="210" t="str">
        <f t="shared" si="350"/>
        <v/>
      </c>
      <c r="DQ43" s="216" t="str">
        <f t="shared" si="351"/>
        <v>3.1.1.</v>
      </c>
      <c r="DR43" s="129">
        <v>0</v>
      </c>
      <c r="DS43" s="130">
        <v>0</v>
      </c>
      <c r="DT43" s="271">
        <f>DR43*DS43</f>
        <v>0</v>
      </c>
      <c r="DU43" s="2"/>
      <c r="DW43" s="17"/>
      <c r="DX43" s="210" t="str">
        <f t="shared" si="352"/>
        <v/>
      </c>
      <c r="DY43" s="210" t="str">
        <f t="shared" si="353"/>
        <v/>
      </c>
      <c r="DZ43" s="216" t="str">
        <f t="shared" si="354"/>
        <v>3.1.1.</v>
      </c>
      <c r="EA43" s="129">
        <v>0</v>
      </c>
      <c r="EB43" s="130">
        <v>0</v>
      </c>
      <c r="EC43" s="271">
        <f>EA43*EB43</f>
        <v>0</v>
      </c>
      <c r="ED43" s="2"/>
      <c r="EF43" s="17"/>
      <c r="EG43" s="210" t="str">
        <f t="shared" si="355"/>
        <v/>
      </c>
      <c r="EH43" s="210" t="str">
        <f t="shared" si="356"/>
        <v/>
      </c>
      <c r="EI43" s="216" t="str">
        <f t="shared" si="357"/>
        <v>3.1.1.</v>
      </c>
      <c r="EJ43" s="129">
        <v>0</v>
      </c>
      <c r="EK43" s="130">
        <v>0</v>
      </c>
      <c r="EL43" s="271">
        <f>EJ43*EK43</f>
        <v>0</v>
      </c>
      <c r="EM43" s="2"/>
      <c r="EO43" s="17"/>
      <c r="EP43" s="210" t="str">
        <f t="shared" si="358"/>
        <v/>
      </c>
      <c r="EQ43" s="210" t="str">
        <f t="shared" si="359"/>
        <v/>
      </c>
      <c r="ER43" s="216" t="str">
        <f t="shared" si="360"/>
        <v>3.1.1.</v>
      </c>
      <c r="ES43" s="129">
        <v>0</v>
      </c>
      <c r="ET43" s="130">
        <v>0</v>
      </c>
      <c r="EU43" s="271">
        <f>ES43*ET43</f>
        <v>0</v>
      </c>
      <c r="EV43" s="2"/>
      <c r="EX43" s="17"/>
      <c r="EY43" s="210" t="str">
        <f t="shared" si="361"/>
        <v/>
      </c>
      <c r="EZ43" s="210" t="str">
        <f t="shared" si="362"/>
        <v/>
      </c>
      <c r="FA43" s="216" t="str">
        <f t="shared" si="363"/>
        <v>3.1.1.</v>
      </c>
      <c r="FB43" s="129">
        <v>0</v>
      </c>
      <c r="FC43" s="130">
        <v>0</v>
      </c>
      <c r="FD43" s="271">
        <f>FB43*FC43</f>
        <v>0</v>
      </c>
      <c r="FE43" s="2"/>
      <c r="FG43" s="17"/>
      <c r="FH43" s="210" t="str">
        <f t="shared" si="364"/>
        <v/>
      </c>
      <c r="FI43" s="210" t="str">
        <f t="shared" si="365"/>
        <v/>
      </c>
      <c r="FJ43" s="216" t="str">
        <f t="shared" si="366"/>
        <v>3.1.1.</v>
      </c>
      <c r="FK43" s="129">
        <v>0</v>
      </c>
      <c r="FL43" s="130">
        <v>0</v>
      </c>
      <c r="FM43" s="271">
        <f>FK43*FL43</f>
        <v>0</v>
      </c>
      <c r="FN43" s="2"/>
      <c r="FP43" s="17"/>
      <c r="FQ43" s="210" t="str">
        <f t="shared" si="367"/>
        <v/>
      </c>
      <c r="FR43" s="210" t="str">
        <f t="shared" si="368"/>
        <v/>
      </c>
      <c r="FS43" s="216" t="str">
        <f t="shared" si="369"/>
        <v>3.1.1.</v>
      </c>
      <c r="FT43" s="129">
        <v>0</v>
      </c>
      <c r="FU43" s="130">
        <v>0</v>
      </c>
      <c r="FV43" s="271">
        <f>FT43*FU43</f>
        <v>0</v>
      </c>
      <c r="FW43" s="2"/>
      <c r="FY43" s="17"/>
      <c r="FZ43" s="210" t="str">
        <f t="shared" si="370"/>
        <v/>
      </c>
      <c r="GA43" s="210" t="str">
        <f t="shared" si="371"/>
        <v/>
      </c>
      <c r="GB43" s="216" t="str">
        <f t="shared" si="372"/>
        <v>3.1.1.</v>
      </c>
      <c r="GC43" s="129">
        <v>0</v>
      </c>
      <c r="GD43" s="130">
        <v>0</v>
      </c>
      <c r="GE43" s="271">
        <f>GC43*GD43</f>
        <v>0</v>
      </c>
      <c r="GF43" s="2"/>
      <c r="GH43" s="273">
        <f t="shared" ref="GH43:GH44" si="387">CJ43+CS43+DB43+DK43+DT43+EC43+EL43+EU43+FD43+FM43+FV43+GE43</f>
        <v>0</v>
      </c>
      <c r="GI43" s="354">
        <f t="shared" si="100"/>
        <v>0</v>
      </c>
      <c r="GK43" s="273">
        <f>CB43-GH43</f>
        <v>0</v>
      </c>
      <c r="GL43" s="354">
        <f t="shared" si="102"/>
        <v>0</v>
      </c>
    </row>
    <row r="44" spans="1:194" x14ac:dyDescent="0.25">
      <c r="A44" s="17"/>
      <c r="B44" s="80"/>
      <c r="C44" s="170"/>
      <c r="D44" s="162" t="s">
        <v>35</v>
      </c>
      <c r="E44" s="445" t="s">
        <v>36</v>
      </c>
      <c r="F44" s="88"/>
      <c r="G44" s="129">
        <v>0</v>
      </c>
      <c r="H44" s="130">
        <v>0</v>
      </c>
      <c r="I44" s="128">
        <f t="shared" si="373"/>
        <v>0</v>
      </c>
      <c r="J44" s="2"/>
      <c r="K44" s="56"/>
      <c r="L44" s="9"/>
      <c r="M44" s="210" t="str">
        <f t="shared" si="322"/>
        <v/>
      </c>
      <c r="N44" s="210" t="str">
        <f t="shared" si="323"/>
        <v/>
      </c>
      <c r="O44" s="216" t="str">
        <f t="shared" si="324"/>
        <v>3.1.2.</v>
      </c>
      <c r="P44" s="88"/>
      <c r="Q44" s="129"/>
      <c r="R44" s="2"/>
      <c r="T44" s="17"/>
      <c r="U44" s="210" t="str">
        <f t="shared" si="325"/>
        <v/>
      </c>
      <c r="V44" s="210" t="str">
        <f t="shared" si="326"/>
        <v/>
      </c>
      <c r="W44" s="446" t="str">
        <f t="shared" si="327"/>
        <v>3.1.2.</v>
      </c>
      <c r="X44" s="445" t="s">
        <v>36</v>
      </c>
      <c r="Y44" s="88"/>
      <c r="Z44" s="129">
        <v>0</v>
      </c>
      <c r="AA44" s="130">
        <v>0</v>
      </c>
      <c r="AB44" s="128">
        <f>$I44</f>
        <v>0</v>
      </c>
      <c r="AC44" s="298">
        <f t="shared" si="374"/>
        <v>0</v>
      </c>
      <c r="AD44" s="288">
        <f t="shared" si="375"/>
        <v>0</v>
      </c>
      <c r="AE44" s="271">
        <f t="shared" si="376"/>
        <v>0</v>
      </c>
      <c r="AF44" s="456"/>
      <c r="AG44" s="2"/>
      <c r="AI44" s="17"/>
      <c r="AJ44" s="210" t="str">
        <f t="shared" si="328"/>
        <v/>
      </c>
      <c r="AK44" s="210" t="str">
        <f t="shared" si="329"/>
        <v/>
      </c>
      <c r="AL44" s="446" t="str">
        <f t="shared" si="330"/>
        <v>3.1.2.</v>
      </c>
      <c r="AM44" s="445" t="s">
        <v>36</v>
      </c>
      <c r="AN44" s="88"/>
      <c r="AO44" s="129">
        <v>0</v>
      </c>
      <c r="AP44" s="130">
        <v>0</v>
      </c>
      <c r="AQ44" s="128">
        <f>$I44</f>
        <v>0</v>
      </c>
      <c r="AR44" s="298">
        <f t="shared" si="377"/>
        <v>0</v>
      </c>
      <c r="AS44" s="288">
        <f t="shared" si="378"/>
        <v>0</v>
      </c>
      <c r="AT44" s="271">
        <f t="shared" si="379"/>
        <v>0</v>
      </c>
      <c r="AU44" s="456"/>
      <c r="AV44" s="2"/>
      <c r="AX44" s="17"/>
      <c r="AY44" s="210" t="str">
        <f t="shared" si="331"/>
        <v/>
      </c>
      <c r="AZ44" s="210" t="str">
        <f t="shared" si="332"/>
        <v/>
      </c>
      <c r="BA44" s="216" t="str">
        <f t="shared" si="333"/>
        <v>3.1.2.</v>
      </c>
      <c r="BB44" s="445" t="s">
        <v>36</v>
      </c>
      <c r="BC44" s="88"/>
      <c r="BD44" s="129">
        <v>0</v>
      </c>
      <c r="BE44" s="130">
        <v>0</v>
      </c>
      <c r="BF44" s="128">
        <f>$I44</f>
        <v>0</v>
      </c>
      <c r="BG44" s="298">
        <f t="shared" si="380"/>
        <v>0</v>
      </c>
      <c r="BH44" s="288">
        <f t="shared" si="381"/>
        <v>0</v>
      </c>
      <c r="BI44" s="271">
        <f t="shared" si="382"/>
        <v>0</v>
      </c>
      <c r="BJ44" s="456"/>
      <c r="BK44" s="2"/>
      <c r="BM44" s="17"/>
      <c r="BN44" s="210" t="str">
        <f t="shared" si="334"/>
        <v/>
      </c>
      <c r="BO44" s="210" t="str">
        <f t="shared" si="335"/>
        <v/>
      </c>
      <c r="BP44" s="216" t="str">
        <f t="shared" si="336"/>
        <v>3.1.2.</v>
      </c>
      <c r="BQ44" s="445" t="s">
        <v>36</v>
      </c>
      <c r="BR44" s="88"/>
      <c r="BS44" s="129">
        <v>0</v>
      </c>
      <c r="BT44" s="130">
        <v>0</v>
      </c>
      <c r="BU44" s="128">
        <f>$I44</f>
        <v>0</v>
      </c>
      <c r="BV44" s="298">
        <f t="shared" si="383"/>
        <v>0</v>
      </c>
      <c r="BW44" s="288">
        <f t="shared" si="384"/>
        <v>0</v>
      </c>
      <c r="BX44" s="271">
        <f t="shared" si="385"/>
        <v>0</v>
      </c>
      <c r="BY44" s="456"/>
      <c r="BZ44" s="2"/>
      <c r="CB44" s="365">
        <f t="shared" si="386"/>
        <v>0</v>
      </c>
      <c r="CD44" s="17"/>
      <c r="CE44" s="210" t="str">
        <f t="shared" si="337"/>
        <v/>
      </c>
      <c r="CF44" s="210" t="str">
        <f t="shared" si="338"/>
        <v/>
      </c>
      <c r="CG44" s="216" t="str">
        <f t="shared" si="339"/>
        <v>3.1.2.</v>
      </c>
      <c r="CH44" s="129">
        <v>0</v>
      </c>
      <c r="CI44" s="130">
        <v>0</v>
      </c>
      <c r="CJ44" s="271">
        <f>CH44*CI44</f>
        <v>0</v>
      </c>
      <c r="CK44" s="2"/>
      <c r="CM44" s="17"/>
      <c r="CN44" s="210" t="str">
        <f t="shared" si="340"/>
        <v/>
      </c>
      <c r="CO44" s="210" t="str">
        <f t="shared" si="341"/>
        <v/>
      </c>
      <c r="CP44" s="216" t="str">
        <f t="shared" si="342"/>
        <v>3.1.2.</v>
      </c>
      <c r="CQ44" s="129">
        <v>0</v>
      </c>
      <c r="CR44" s="130">
        <v>0</v>
      </c>
      <c r="CS44" s="271">
        <f>CQ44*CR44</f>
        <v>0</v>
      </c>
      <c r="CT44" s="2"/>
      <c r="CV44" s="17"/>
      <c r="CW44" s="210" t="str">
        <f t="shared" si="343"/>
        <v/>
      </c>
      <c r="CX44" s="210" t="str">
        <f t="shared" si="344"/>
        <v/>
      </c>
      <c r="CY44" s="216" t="str">
        <f t="shared" si="345"/>
        <v>3.1.2.</v>
      </c>
      <c r="CZ44" s="129">
        <v>0</v>
      </c>
      <c r="DA44" s="130">
        <v>0</v>
      </c>
      <c r="DB44" s="271">
        <f>CZ44*DA44</f>
        <v>0</v>
      </c>
      <c r="DC44" s="2"/>
      <c r="DE44" s="17"/>
      <c r="DF44" s="210" t="str">
        <f t="shared" si="346"/>
        <v/>
      </c>
      <c r="DG44" s="210" t="str">
        <f t="shared" si="347"/>
        <v/>
      </c>
      <c r="DH44" s="216" t="str">
        <f t="shared" si="348"/>
        <v>3.1.2.</v>
      </c>
      <c r="DI44" s="129">
        <v>0</v>
      </c>
      <c r="DJ44" s="130">
        <v>0</v>
      </c>
      <c r="DK44" s="271">
        <f>DI44*DJ44</f>
        <v>0</v>
      </c>
      <c r="DL44" s="2"/>
      <c r="DN44" s="17"/>
      <c r="DO44" s="210" t="str">
        <f t="shared" si="349"/>
        <v/>
      </c>
      <c r="DP44" s="210" t="str">
        <f t="shared" si="350"/>
        <v/>
      </c>
      <c r="DQ44" s="216" t="str">
        <f t="shared" si="351"/>
        <v>3.1.2.</v>
      </c>
      <c r="DR44" s="129">
        <v>0</v>
      </c>
      <c r="DS44" s="130">
        <v>0</v>
      </c>
      <c r="DT44" s="271">
        <f>DR44*DS44</f>
        <v>0</v>
      </c>
      <c r="DU44" s="2"/>
      <c r="DW44" s="17"/>
      <c r="DX44" s="210" t="str">
        <f t="shared" si="352"/>
        <v/>
      </c>
      <c r="DY44" s="210" t="str">
        <f t="shared" si="353"/>
        <v/>
      </c>
      <c r="DZ44" s="216" t="str">
        <f t="shared" si="354"/>
        <v>3.1.2.</v>
      </c>
      <c r="EA44" s="129">
        <v>0</v>
      </c>
      <c r="EB44" s="130">
        <v>0</v>
      </c>
      <c r="EC44" s="271">
        <f>EA44*EB44</f>
        <v>0</v>
      </c>
      <c r="ED44" s="2"/>
      <c r="EF44" s="17"/>
      <c r="EG44" s="210" t="str">
        <f t="shared" si="355"/>
        <v/>
      </c>
      <c r="EH44" s="210" t="str">
        <f t="shared" si="356"/>
        <v/>
      </c>
      <c r="EI44" s="216" t="str">
        <f t="shared" si="357"/>
        <v>3.1.2.</v>
      </c>
      <c r="EJ44" s="129">
        <v>0</v>
      </c>
      <c r="EK44" s="130">
        <v>0</v>
      </c>
      <c r="EL44" s="271">
        <f>EJ44*EK44</f>
        <v>0</v>
      </c>
      <c r="EM44" s="2"/>
      <c r="EO44" s="17"/>
      <c r="EP44" s="210" t="str">
        <f t="shared" si="358"/>
        <v/>
      </c>
      <c r="EQ44" s="210" t="str">
        <f t="shared" si="359"/>
        <v/>
      </c>
      <c r="ER44" s="216" t="str">
        <f t="shared" si="360"/>
        <v>3.1.2.</v>
      </c>
      <c r="ES44" s="129">
        <v>0</v>
      </c>
      <c r="ET44" s="130">
        <v>0</v>
      </c>
      <c r="EU44" s="271">
        <f>ES44*ET44</f>
        <v>0</v>
      </c>
      <c r="EV44" s="2"/>
      <c r="EX44" s="17"/>
      <c r="EY44" s="210" t="str">
        <f t="shared" si="361"/>
        <v/>
      </c>
      <c r="EZ44" s="210" t="str">
        <f t="shared" si="362"/>
        <v/>
      </c>
      <c r="FA44" s="216" t="str">
        <f t="shared" si="363"/>
        <v>3.1.2.</v>
      </c>
      <c r="FB44" s="129">
        <v>0</v>
      </c>
      <c r="FC44" s="130">
        <v>0</v>
      </c>
      <c r="FD44" s="271">
        <f>FB44*FC44</f>
        <v>0</v>
      </c>
      <c r="FE44" s="2"/>
      <c r="FG44" s="17"/>
      <c r="FH44" s="210" t="str">
        <f t="shared" si="364"/>
        <v/>
      </c>
      <c r="FI44" s="210" t="str">
        <f t="shared" si="365"/>
        <v/>
      </c>
      <c r="FJ44" s="216" t="str">
        <f t="shared" si="366"/>
        <v>3.1.2.</v>
      </c>
      <c r="FK44" s="129">
        <v>0</v>
      </c>
      <c r="FL44" s="130">
        <v>0</v>
      </c>
      <c r="FM44" s="271">
        <f>FK44*FL44</f>
        <v>0</v>
      </c>
      <c r="FN44" s="2"/>
      <c r="FP44" s="17"/>
      <c r="FQ44" s="210" t="str">
        <f t="shared" si="367"/>
        <v/>
      </c>
      <c r="FR44" s="210" t="str">
        <f t="shared" si="368"/>
        <v/>
      </c>
      <c r="FS44" s="216" t="str">
        <f t="shared" si="369"/>
        <v>3.1.2.</v>
      </c>
      <c r="FT44" s="129">
        <v>0</v>
      </c>
      <c r="FU44" s="130">
        <v>0</v>
      </c>
      <c r="FV44" s="271">
        <f>FT44*FU44</f>
        <v>0</v>
      </c>
      <c r="FW44" s="2"/>
      <c r="FY44" s="17"/>
      <c r="FZ44" s="210" t="str">
        <f t="shared" si="370"/>
        <v/>
      </c>
      <c r="GA44" s="210" t="str">
        <f t="shared" si="371"/>
        <v/>
      </c>
      <c r="GB44" s="216" t="str">
        <f t="shared" si="372"/>
        <v>3.1.2.</v>
      </c>
      <c r="GC44" s="129">
        <v>0</v>
      </c>
      <c r="GD44" s="130">
        <v>0</v>
      </c>
      <c r="GE44" s="271">
        <f>GC44*GD44</f>
        <v>0</v>
      </c>
      <c r="GF44" s="2"/>
      <c r="GH44" s="273">
        <f t="shared" si="387"/>
        <v>0</v>
      </c>
      <c r="GI44" s="354">
        <f t="shared" si="100"/>
        <v>0</v>
      </c>
      <c r="GK44" s="273">
        <f>CB44-GH44</f>
        <v>0</v>
      </c>
      <c r="GL44" s="354">
        <f t="shared" si="102"/>
        <v>0</v>
      </c>
    </row>
    <row r="45" spans="1:194" x14ac:dyDescent="0.25">
      <c r="A45" s="17"/>
      <c r="B45" s="80"/>
      <c r="C45" s="158" t="s">
        <v>107</v>
      </c>
      <c r="D45" s="158"/>
      <c r="E45" s="140" t="s">
        <v>37</v>
      </c>
      <c r="F45" s="141"/>
      <c r="G45" s="142"/>
      <c r="H45" s="143"/>
      <c r="I45" s="144"/>
      <c r="J45" s="2"/>
      <c r="K45" s="56"/>
      <c r="L45" s="9"/>
      <c r="M45" s="210" t="str">
        <f t="shared" si="322"/>
        <v/>
      </c>
      <c r="N45" s="159" t="str">
        <f t="shared" si="323"/>
        <v>3.2.</v>
      </c>
      <c r="O45" s="159" t="str">
        <f t="shared" si="324"/>
        <v/>
      </c>
      <c r="P45" s="188"/>
      <c r="Q45" s="189"/>
      <c r="R45" s="2"/>
      <c r="T45" s="17"/>
      <c r="U45" s="210" t="str">
        <f t="shared" si="325"/>
        <v/>
      </c>
      <c r="V45" s="159" t="str">
        <f t="shared" si="326"/>
        <v>3.2.</v>
      </c>
      <c r="W45" s="159" t="str">
        <f t="shared" si="327"/>
        <v/>
      </c>
      <c r="X45" s="140" t="s">
        <v>37</v>
      </c>
      <c r="Y45" s="141"/>
      <c r="Z45" s="142"/>
      <c r="AA45" s="143"/>
      <c r="AB45" s="143"/>
      <c r="AC45" s="143"/>
      <c r="AD45" s="283"/>
      <c r="AE45" s="283"/>
      <c r="AF45" s="144"/>
      <c r="AG45" s="2"/>
      <c r="AI45" s="17"/>
      <c r="AJ45" s="210" t="str">
        <f t="shared" si="328"/>
        <v/>
      </c>
      <c r="AK45" s="159" t="str">
        <f t="shared" si="329"/>
        <v>3.2.</v>
      </c>
      <c r="AL45" s="159" t="str">
        <f t="shared" si="330"/>
        <v/>
      </c>
      <c r="AM45" s="140" t="s">
        <v>37</v>
      </c>
      <c r="AN45" s="141"/>
      <c r="AO45" s="142"/>
      <c r="AP45" s="143"/>
      <c r="AQ45" s="143"/>
      <c r="AR45" s="143"/>
      <c r="AS45" s="283"/>
      <c r="AT45" s="283"/>
      <c r="AU45" s="144"/>
      <c r="AV45" s="2"/>
      <c r="AX45" s="17"/>
      <c r="AY45" s="210" t="str">
        <f t="shared" si="331"/>
        <v/>
      </c>
      <c r="AZ45" s="159" t="str">
        <f t="shared" si="332"/>
        <v>3.2.</v>
      </c>
      <c r="BA45" s="159" t="str">
        <f t="shared" si="333"/>
        <v/>
      </c>
      <c r="BB45" s="140" t="s">
        <v>37</v>
      </c>
      <c r="BC45" s="141"/>
      <c r="BD45" s="142"/>
      <c r="BE45" s="143"/>
      <c r="BF45" s="143"/>
      <c r="BG45" s="143"/>
      <c r="BH45" s="283"/>
      <c r="BI45" s="283"/>
      <c r="BJ45" s="144"/>
      <c r="BK45" s="2"/>
      <c r="BM45" s="17"/>
      <c r="BN45" s="210" t="str">
        <f t="shared" si="334"/>
        <v/>
      </c>
      <c r="BO45" s="159" t="str">
        <f t="shared" si="335"/>
        <v>3.2.</v>
      </c>
      <c r="BP45" s="159" t="str">
        <f t="shared" si="336"/>
        <v/>
      </c>
      <c r="BQ45" s="140" t="s">
        <v>37</v>
      </c>
      <c r="BR45" s="141"/>
      <c r="BS45" s="142"/>
      <c r="BT45" s="143"/>
      <c r="BU45" s="143"/>
      <c r="BV45" s="143"/>
      <c r="BW45" s="283"/>
      <c r="BX45" s="283"/>
      <c r="BY45" s="144"/>
      <c r="BZ45" s="2"/>
      <c r="CB45" s="367"/>
      <c r="CD45" s="17"/>
      <c r="CE45" s="210" t="str">
        <f t="shared" si="337"/>
        <v/>
      </c>
      <c r="CF45" s="159" t="str">
        <f t="shared" si="338"/>
        <v>3.2.</v>
      </c>
      <c r="CG45" s="159" t="str">
        <f t="shared" si="339"/>
        <v/>
      </c>
      <c r="CH45" s="142"/>
      <c r="CI45" s="143"/>
      <c r="CJ45" s="283"/>
      <c r="CK45" s="2"/>
      <c r="CM45" s="17"/>
      <c r="CN45" s="210" t="str">
        <f t="shared" si="340"/>
        <v/>
      </c>
      <c r="CO45" s="159" t="str">
        <f t="shared" si="341"/>
        <v>3.2.</v>
      </c>
      <c r="CP45" s="159" t="str">
        <f t="shared" si="342"/>
        <v/>
      </c>
      <c r="CQ45" s="142"/>
      <c r="CR45" s="143"/>
      <c r="CS45" s="283"/>
      <c r="CT45" s="2"/>
      <c r="CV45" s="17"/>
      <c r="CW45" s="210" t="str">
        <f t="shared" si="343"/>
        <v/>
      </c>
      <c r="CX45" s="159" t="str">
        <f t="shared" si="344"/>
        <v>3.2.</v>
      </c>
      <c r="CY45" s="159" t="str">
        <f t="shared" si="345"/>
        <v/>
      </c>
      <c r="CZ45" s="142"/>
      <c r="DA45" s="143"/>
      <c r="DB45" s="283"/>
      <c r="DC45" s="2"/>
      <c r="DE45" s="17"/>
      <c r="DF45" s="210" t="str">
        <f t="shared" si="346"/>
        <v/>
      </c>
      <c r="DG45" s="159" t="str">
        <f t="shared" si="347"/>
        <v>3.2.</v>
      </c>
      <c r="DH45" s="159" t="str">
        <f t="shared" si="348"/>
        <v/>
      </c>
      <c r="DI45" s="142"/>
      <c r="DJ45" s="143"/>
      <c r="DK45" s="283"/>
      <c r="DL45" s="2"/>
      <c r="DN45" s="17"/>
      <c r="DO45" s="210" t="str">
        <f t="shared" si="349"/>
        <v/>
      </c>
      <c r="DP45" s="159" t="str">
        <f t="shared" si="350"/>
        <v>3.2.</v>
      </c>
      <c r="DQ45" s="159" t="str">
        <f t="shared" si="351"/>
        <v/>
      </c>
      <c r="DR45" s="142"/>
      <c r="DS45" s="143"/>
      <c r="DT45" s="283"/>
      <c r="DU45" s="2"/>
      <c r="DW45" s="17"/>
      <c r="DX45" s="210" t="str">
        <f t="shared" si="352"/>
        <v/>
      </c>
      <c r="DY45" s="159" t="str">
        <f t="shared" si="353"/>
        <v>3.2.</v>
      </c>
      <c r="DZ45" s="159" t="str">
        <f t="shared" si="354"/>
        <v/>
      </c>
      <c r="EA45" s="142"/>
      <c r="EB45" s="143"/>
      <c r="EC45" s="283"/>
      <c r="ED45" s="2"/>
      <c r="EF45" s="17"/>
      <c r="EG45" s="210" t="str">
        <f t="shared" si="355"/>
        <v/>
      </c>
      <c r="EH45" s="159" t="str">
        <f t="shared" si="356"/>
        <v>3.2.</v>
      </c>
      <c r="EI45" s="159" t="str">
        <f t="shared" si="357"/>
        <v/>
      </c>
      <c r="EJ45" s="142"/>
      <c r="EK45" s="143"/>
      <c r="EL45" s="283"/>
      <c r="EM45" s="2"/>
      <c r="EO45" s="17"/>
      <c r="EP45" s="210" t="str">
        <f t="shared" si="358"/>
        <v/>
      </c>
      <c r="EQ45" s="159" t="str">
        <f t="shared" si="359"/>
        <v>3.2.</v>
      </c>
      <c r="ER45" s="159" t="str">
        <f t="shared" si="360"/>
        <v/>
      </c>
      <c r="ES45" s="142"/>
      <c r="ET45" s="143"/>
      <c r="EU45" s="283"/>
      <c r="EV45" s="2"/>
      <c r="EX45" s="17"/>
      <c r="EY45" s="210" t="str">
        <f t="shared" si="361"/>
        <v/>
      </c>
      <c r="EZ45" s="159" t="str">
        <f t="shared" si="362"/>
        <v>3.2.</v>
      </c>
      <c r="FA45" s="159" t="str">
        <f t="shared" si="363"/>
        <v/>
      </c>
      <c r="FB45" s="142"/>
      <c r="FC45" s="143"/>
      <c r="FD45" s="283"/>
      <c r="FE45" s="2"/>
      <c r="FG45" s="17"/>
      <c r="FH45" s="210" t="str">
        <f t="shared" si="364"/>
        <v/>
      </c>
      <c r="FI45" s="159" t="str">
        <f t="shared" si="365"/>
        <v>3.2.</v>
      </c>
      <c r="FJ45" s="159" t="str">
        <f t="shared" si="366"/>
        <v/>
      </c>
      <c r="FK45" s="142"/>
      <c r="FL45" s="143"/>
      <c r="FM45" s="283"/>
      <c r="FN45" s="2"/>
      <c r="FP45" s="17"/>
      <c r="FQ45" s="210" t="str">
        <f t="shared" si="367"/>
        <v/>
      </c>
      <c r="FR45" s="159" t="str">
        <f t="shared" si="368"/>
        <v>3.2.</v>
      </c>
      <c r="FS45" s="159" t="str">
        <f t="shared" si="369"/>
        <v/>
      </c>
      <c r="FT45" s="142"/>
      <c r="FU45" s="143"/>
      <c r="FV45" s="283"/>
      <c r="FW45" s="2"/>
      <c r="FY45" s="17"/>
      <c r="FZ45" s="210" t="str">
        <f t="shared" si="370"/>
        <v/>
      </c>
      <c r="GA45" s="159" t="str">
        <f t="shared" si="371"/>
        <v>3.2.</v>
      </c>
      <c r="GB45" s="159" t="str">
        <f t="shared" si="372"/>
        <v/>
      </c>
      <c r="GC45" s="142"/>
      <c r="GD45" s="143"/>
      <c r="GE45" s="283"/>
      <c r="GF45" s="2"/>
      <c r="GH45" s="144"/>
      <c r="GI45" s="358">
        <f t="shared" si="100"/>
        <v>0</v>
      </c>
      <c r="GK45" s="144"/>
      <c r="GL45" s="358">
        <f t="shared" si="102"/>
        <v>0</v>
      </c>
    </row>
    <row r="46" spans="1:194" x14ac:dyDescent="0.25">
      <c r="A46" s="17"/>
      <c r="B46" s="80"/>
      <c r="C46" s="80"/>
      <c r="D46" s="162" t="s">
        <v>101</v>
      </c>
      <c r="E46" s="67"/>
      <c r="F46" s="67"/>
      <c r="G46" s="110">
        <v>0</v>
      </c>
      <c r="H46" s="111">
        <v>0</v>
      </c>
      <c r="I46" s="128">
        <f t="shared" ref="I46" si="388">G46*H46</f>
        <v>0</v>
      </c>
      <c r="J46" s="2"/>
      <c r="K46" s="56"/>
      <c r="L46" s="9"/>
      <c r="M46" s="210" t="str">
        <f t="shared" si="322"/>
        <v/>
      </c>
      <c r="N46" s="210" t="str">
        <f t="shared" si="323"/>
        <v/>
      </c>
      <c r="O46" s="216" t="str">
        <f t="shared" si="324"/>
        <v>3.2.1.</v>
      </c>
      <c r="P46" s="67"/>
      <c r="Q46" s="187"/>
      <c r="R46" s="2"/>
      <c r="T46" s="17"/>
      <c r="U46" s="210" t="str">
        <f t="shared" si="325"/>
        <v/>
      </c>
      <c r="V46" s="210" t="str">
        <f t="shared" si="326"/>
        <v/>
      </c>
      <c r="W46" s="216" t="str">
        <f t="shared" si="327"/>
        <v>3.2.1.</v>
      </c>
      <c r="X46" s="67"/>
      <c r="Y46" s="67"/>
      <c r="Z46" s="110">
        <v>0</v>
      </c>
      <c r="AA46" s="111">
        <v>0</v>
      </c>
      <c r="AB46" s="112">
        <f>$I46</f>
        <v>0</v>
      </c>
      <c r="AC46" s="301">
        <f t="shared" ref="AC46" si="389">IF(AE46=0,0,AE46-AB46)</f>
        <v>0</v>
      </c>
      <c r="AD46" s="288">
        <f t="shared" ref="AD46" si="390">IF(AE46=0,0,IFERROR(((AE46-AB46)/AB46)*100,""))</f>
        <v>0</v>
      </c>
      <c r="AE46" s="271">
        <f t="shared" ref="AE46" si="391">Z46*AA46</f>
        <v>0</v>
      </c>
      <c r="AF46" s="456"/>
      <c r="AG46" s="2"/>
      <c r="AI46" s="17"/>
      <c r="AJ46" s="210" t="str">
        <f t="shared" si="328"/>
        <v/>
      </c>
      <c r="AK46" s="210" t="str">
        <f t="shared" si="329"/>
        <v/>
      </c>
      <c r="AL46" s="216" t="str">
        <f t="shared" si="330"/>
        <v>3.2.1.</v>
      </c>
      <c r="AM46" s="67"/>
      <c r="AN46" s="67"/>
      <c r="AO46" s="110">
        <v>0</v>
      </c>
      <c r="AP46" s="111">
        <v>0</v>
      </c>
      <c r="AQ46" s="112">
        <f>$I46</f>
        <v>0</v>
      </c>
      <c r="AR46" s="301">
        <f t="shared" ref="AR46" si="392">IF(AT46=0,0,AT46-AQ46)</f>
        <v>0</v>
      </c>
      <c r="AS46" s="288">
        <f t="shared" ref="AS46" si="393">IF(AT46=0,0,IFERROR(((AT46-AQ46)/AQ46)*100,""))</f>
        <v>0</v>
      </c>
      <c r="AT46" s="271">
        <f t="shared" ref="AT46" si="394">AO46*AP46</f>
        <v>0</v>
      </c>
      <c r="AU46" s="456"/>
      <c r="AV46" s="2"/>
      <c r="AX46" s="17"/>
      <c r="AY46" s="210" t="str">
        <f t="shared" si="331"/>
        <v/>
      </c>
      <c r="AZ46" s="210" t="str">
        <f t="shared" si="332"/>
        <v/>
      </c>
      <c r="BA46" s="216" t="str">
        <f t="shared" si="333"/>
        <v>3.2.1.</v>
      </c>
      <c r="BB46" s="67"/>
      <c r="BC46" s="67"/>
      <c r="BD46" s="110">
        <v>0</v>
      </c>
      <c r="BE46" s="111">
        <v>0</v>
      </c>
      <c r="BF46" s="112">
        <f>$I46</f>
        <v>0</v>
      </c>
      <c r="BG46" s="301">
        <f t="shared" ref="BG46" si="395">IF(BI46=0,0,BI46-BF46)</f>
        <v>0</v>
      </c>
      <c r="BH46" s="288">
        <f t="shared" ref="BH46" si="396">IF(BI46=0,0,IFERROR(((BI46-BF46)/BF46)*100,""))</f>
        <v>0</v>
      </c>
      <c r="BI46" s="271">
        <f t="shared" ref="BI46" si="397">BD46*BE46</f>
        <v>0</v>
      </c>
      <c r="BJ46" s="456"/>
      <c r="BK46" s="2"/>
      <c r="BM46" s="17"/>
      <c r="BN46" s="210" t="str">
        <f t="shared" si="334"/>
        <v/>
      </c>
      <c r="BO46" s="210" t="str">
        <f t="shared" si="335"/>
        <v/>
      </c>
      <c r="BP46" s="216" t="str">
        <f t="shared" si="336"/>
        <v>3.2.1.</v>
      </c>
      <c r="BQ46" s="67"/>
      <c r="BR46" s="67"/>
      <c r="BS46" s="110">
        <v>0</v>
      </c>
      <c r="BT46" s="111">
        <v>0</v>
      </c>
      <c r="BU46" s="112">
        <f>$I46</f>
        <v>0</v>
      </c>
      <c r="BV46" s="301">
        <f t="shared" ref="BV46" si="398">IF(BX46=0,0,BX46-BU46)</f>
        <v>0</v>
      </c>
      <c r="BW46" s="288">
        <f t="shared" ref="BW46" si="399">IF(BX46=0,0,IFERROR(((BX46-BU46)/BU46)*100,""))</f>
        <v>0</v>
      </c>
      <c r="BX46" s="271">
        <f t="shared" ref="BX46" si="400">BS46*BT46</f>
        <v>0</v>
      </c>
      <c r="BY46" s="456"/>
      <c r="BZ46" s="2"/>
      <c r="CB46" s="365">
        <f t="shared" ref="CB46" si="401">IF(BX46=0,IF(BI46=0,IF(AT46=0,IF(AE46=0,I46,AE46),AT46),BI46),BX46)</f>
        <v>0</v>
      </c>
      <c r="CD46" s="17"/>
      <c r="CE46" s="210" t="str">
        <f t="shared" si="337"/>
        <v/>
      </c>
      <c r="CF46" s="210" t="str">
        <f t="shared" si="338"/>
        <v/>
      </c>
      <c r="CG46" s="216" t="str">
        <f t="shared" si="339"/>
        <v>3.2.1.</v>
      </c>
      <c r="CH46" s="110">
        <v>0</v>
      </c>
      <c r="CI46" s="111">
        <v>0</v>
      </c>
      <c r="CJ46" s="271">
        <f>CH46*CI46</f>
        <v>0</v>
      </c>
      <c r="CK46" s="2"/>
      <c r="CM46" s="17"/>
      <c r="CN46" s="210" t="str">
        <f t="shared" si="340"/>
        <v/>
      </c>
      <c r="CO46" s="210" t="str">
        <f t="shared" si="341"/>
        <v/>
      </c>
      <c r="CP46" s="216" t="str">
        <f t="shared" si="342"/>
        <v>3.2.1.</v>
      </c>
      <c r="CQ46" s="110">
        <v>0</v>
      </c>
      <c r="CR46" s="111">
        <v>0</v>
      </c>
      <c r="CS46" s="271">
        <f>CQ46*CR46</f>
        <v>0</v>
      </c>
      <c r="CT46" s="2"/>
      <c r="CV46" s="17"/>
      <c r="CW46" s="210" t="str">
        <f t="shared" si="343"/>
        <v/>
      </c>
      <c r="CX46" s="210" t="str">
        <f t="shared" si="344"/>
        <v/>
      </c>
      <c r="CY46" s="216" t="str">
        <f t="shared" si="345"/>
        <v>3.2.1.</v>
      </c>
      <c r="CZ46" s="110">
        <v>0</v>
      </c>
      <c r="DA46" s="111">
        <v>0</v>
      </c>
      <c r="DB46" s="271">
        <f>CZ46*DA46</f>
        <v>0</v>
      </c>
      <c r="DC46" s="2"/>
      <c r="DE46" s="17"/>
      <c r="DF46" s="210" t="str">
        <f t="shared" si="346"/>
        <v/>
      </c>
      <c r="DG46" s="210" t="str">
        <f t="shared" si="347"/>
        <v/>
      </c>
      <c r="DH46" s="216" t="str">
        <f t="shared" si="348"/>
        <v>3.2.1.</v>
      </c>
      <c r="DI46" s="110">
        <v>0</v>
      </c>
      <c r="DJ46" s="111">
        <v>0</v>
      </c>
      <c r="DK46" s="271">
        <f>DI46*DJ46</f>
        <v>0</v>
      </c>
      <c r="DL46" s="2"/>
      <c r="DN46" s="17"/>
      <c r="DO46" s="210" t="str">
        <f t="shared" si="349"/>
        <v/>
      </c>
      <c r="DP46" s="210" t="str">
        <f t="shared" si="350"/>
        <v/>
      </c>
      <c r="DQ46" s="216" t="str">
        <f t="shared" si="351"/>
        <v>3.2.1.</v>
      </c>
      <c r="DR46" s="110">
        <v>0</v>
      </c>
      <c r="DS46" s="111">
        <v>0</v>
      </c>
      <c r="DT46" s="271">
        <f>DR46*DS46</f>
        <v>0</v>
      </c>
      <c r="DU46" s="2"/>
      <c r="DW46" s="17"/>
      <c r="DX46" s="210" t="str">
        <f t="shared" si="352"/>
        <v/>
      </c>
      <c r="DY46" s="210" t="str">
        <f t="shared" si="353"/>
        <v/>
      </c>
      <c r="DZ46" s="216" t="str">
        <f t="shared" si="354"/>
        <v>3.2.1.</v>
      </c>
      <c r="EA46" s="110">
        <v>0</v>
      </c>
      <c r="EB46" s="111">
        <v>0</v>
      </c>
      <c r="EC46" s="271">
        <f>EA46*EB46</f>
        <v>0</v>
      </c>
      <c r="ED46" s="2"/>
      <c r="EF46" s="17"/>
      <c r="EG46" s="210" t="str">
        <f t="shared" si="355"/>
        <v/>
      </c>
      <c r="EH46" s="210" t="str">
        <f t="shared" si="356"/>
        <v/>
      </c>
      <c r="EI46" s="216" t="str">
        <f t="shared" si="357"/>
        <v>3.2.1.</v>
      </c>
      <c r="EJ46" s="110">
        <v>0</v>
      </c>
      <c r="EK46" s="111">
        <v>0</v>
      </c>
      <c r="EL46" s="271">
        <f>EJ46*EK46</f>
        <v>0</v>
      </c>
      <c r="EM46" s="2"/>
      <c r="EO46" s="17"/>
      <c r="EP46" s="210" t="str">
        <f t="shared" si="358"/>
        <v/>
      </c>
      <c r="EQ46" s="210" t="str">
        <f t="shared" si="359"/>
        <v/>
      </c>
      <c r="ER46" s="216" t="str">
        <f t="shared" si="360"/>
        <v>3.2.1.</v>
      </c>
      <c r="ES46" s="110">
        <v>0</v>
      </c>
      <c r="ET46" s="111">
        <v>0</v>
      </c>
      <c r="EU46" s="271">
        <f>ES46*ET46</f>
        <v>0</v>
      </c>
      <c r="EV46" s="2"/>
      <c r="EX46" s="17"/>
      <c r="EY46" s="210" t="str">
        <f t="shared" si="361"/>
        <v/>
      </c>
      <c r="EZ46" s="210" t="str">
        <f t="shared" si="362"/>
        <v/>
      </c>
      <c r="FA46" s="216" t="str">
        <f t="shared" si="363"/>
        <v>3.2.1.</v>
      </c>
      <c r="FB46" s="110">
        <v>0</v>
      </c>
      <c r="FC46" s="111">
        <v>0</v>
      </c>
      <c r="FD46" s="271">
        <f>FB46*FC46</f>
        <v>0</v>
      </c>
      <c r="FE46" s="2"/>
      <c r="FG46" s="17"/>
      <c r="FH46" s="210" t="str">
        <f t="shared" si="364"/>
        <v/>
      </c>
      <c r="FI46" s="210" t="str">
        <f t="shared" si="365"/>
        <v/>
      </c>
      <c r="FJ46" s="216" t="str">
        <f t="shared" si="366"/>
        <v>3.2.1.</v>
      </c>
      <c r="FK46" s="110">
        <v>0</v>
      </c>
      <c r="FL46" s="111">
        <v>0</v>
      </c>
      <c r="FM46" s="271">
        <f>FK46*FL46</f>
        <v>0</v>
      </c>
      <c r="FN46" s="2"/>
      <c r="FP46" s="17"/>
      <c r="FQ46" s="210" t="str">
        <f t="shared" si="367"/>
        <v/>
      </c>
      <c r="FR46" s="210" t="str">
        <f t="shared" si="368"/>
        <v/>
      </c>
      <c r="FS46" s="216" t="str">
        <f t="shared" si="369"/>
        <v>3.2.1.</v>
      </c>
      <c r="FT46" s="110">
        <v>0</v>
      </c>
      <c r="FU46" s="111">
        <v>0</v>
      </c>
      <c r="FV46" s="271">
        <f>FT46*FU46</f>
        <v>0</v>
      </c>
      <c r="FW46" s="2"/>
      <c r="FY46" s="17"/>
      <c r="FZ46" s="210" t="str">
        <f t="shared" si="370"/>
        <v/>
      </c>
      <c r="GA46" s="210" t="str">
        <f t="shared" si="371"/>
        <v/>
      </c>
      <c r="GB46" s="216" t="str">
        <f t="shared" si="372"/>
        <v>3.2.1.</v>
      </c>
      <c r="GC46" s="110">
        <v>0</v>
      </c>
      <c r="GD46" s="111">
        <v>0</v>
      </c>
      <c r="GE46" s="271">
        <f>GC46*GD46</f>
        <v>0</v>
      </c>
      <c r="GF46" s="2"/>
      <c r="GH46" s="273">
        <f t="shared" ref="GH46" si="402">CJ46+CS46+DB46+DK46+DT46+EC46+EL46+EU46+FD46+FM46+FV46+GE46</f>
        <v>0</v>
      </c>
      <c r="GI46" s="354">
        <f t="shared" si="100"/>
        <v>0</v>
      </c>
      <c r="GK46" s="273">
        <f>CB46-GH46</f>
        <v>0</v>
      </c>
      <c r="GL46" s="354">
        <f t="shared" si="102"/>
        <v>0</v>
      </c>
    </row>
    <row r="47" spans="1:194" x14ac:dyDescent="0.25">
      <c r="A47" s="17"/>
      <c r="B47" s="80"/>
      <c r="C47" s="158" t="s">
        <v>38</v>
      </c>
      <c r="D47" s="158"/>
      <c r="E47" s="140" t="s">
        <v>39</v>
      </c>
      <c r="F47" s="141"/>
      <c r="G47" s="142"/>
      <c r="H47" s="143"/>
      <c r="I47" s="144"/>
      <c r="J47" s="2"/>
      <c r="K47" s="56"/>
      <c r="L47" s="9"/>
      <c r="M47" s="210" t="str">
        <f t="shared" si="322"/>
        <v/>
      </c>
      <c r="N47" s="159" t="str">
        <f t="shared" si="323"/>
        <v>3.3.</v>
      </c>
      <c r="O47" s="159" t="str">
        <f t="shared" si="324"/>
        <v/>
      </c>
      <c r="P47" s="188"/>
      <c r="Q47" s="189"/>
      <c r="R47" s="2"/>
      <c r="T47" s="17"/>
      <c r="U47" s="210" t="str">
        <f t="shared" si="325"/>
        <v/>
      </c>
      <c r="V47" s="159" t="str">
        <f t="shared" si="326"/>
        <v>3.3.</v>
      </c>
      <c r="W47" s="159" t="str">
        <f t="shared" si="327"/>
        <v/>
      </c>
      <c r="X47" s="140" t="s">
        <v>39</v>
      </c>
      <c r="Y47" s="141"/>
      <c r="Z47" s="142"/>
      <c r="AA47" s="143"/>
      <c r="AB47" s="143"/>
      <c r="AC47" s="143"/>
      <c r="AD47" s="283"/>
      <c r="AE47" s="283"/>
      <c r="AF47" s="144"/>
      <c r="AG47" s="2"/>
      <c r="AI47" s="17"/>
      <c r="AJ47" s="210" t="str">
        <f t="shared" si="328"/>
        <v/>
      </c>
      <c r="AK47" s="159" t="str">
        <f t="shared" si="329"/>
        <v>3.3.</v>
      </c>
      <c r="AL47" s="159" t="str">
        <f t="shared" si="330"/>
        <v/>
      </c>
      <c r="AM47" s="140" t="s">
        <v>39</v>
      </c>
      <c r="AN47" s="141"/>
      <c r="AO47" s="142"/>
      <c r="AP47" s="143"/>
      <c r="AQ47" s="143"/>
      <c r="AR47" s="143"/>
      <c r="AS47" s="283"/>
      <c r="AT47" s="283"/>
      <c r="AU47" s="144"/>
      <c r="AV47" s="2"/>
      <c r="AX47" s="17"/>
      <c r="AY47" s="210" t="str">
        <f t="shared" si="331"/>
        <v/>
      </c>
      <c r="AZ47" s="159" t="str">
        <f t="shared" si="332"/>
        <v>3.3.</v>
      </c>
      <c r="BA47" s="159" t="str">
        <f t="shared" si="333"/>
        <v/>
      </c>
      <c r="BB47" s="140" t="s">
        <v>39</v>
      </c>
      <c r="BC47" s="141"/>
      <c r="BD47" s="142"/>
      <c r="BE47" s="143"/>
      <c r="BF47" s="143"/>
      <c r="BG47" s="143"/>
      <c r="BH47" s="283"/>
      <c r="BI47" s="283"/>
      <c r="BJ47" s="144"/>
      <c r="BK47" s="2"/>
      <c r="BM47" s="17"/>
      <c r="BN47" s="210" t="str">
        <f t="shared" si="334"/>
        <v/>
      </c>
      <c r="BO47" s="159" t="str">
        <f t="shared" si="335"/>
        <v>3.3.</v>
      </c>
      <c r="BP47" s="159" t="str">
        <f t="shared" si="336"/>
        <v/>
      </c>
      <c r="BQ47" s="140" t="s">
        <v>39</v>
      </c>
      <c r="BR47" s="141"/>
      <c r="BS47" s="142"/>
      <c r="BT47" s="143"/>
      <c r="BU47" s="143"/>
      <c r="BV47" s="143"/>
      <c r="BW47" s="283"/>
      <c r="BX47" s="283"/>
      <c r="BY47" s="144"/>
      <c r="BZ47" s="2"/>
      <c r="CB47" s="367"/>
      <c r="CD47" s="17"/>
      <c r="CE47" s="210" t="str">
        <f t="shared" si="337"/>
        <v/>
      </c>
      <c r="CF47" s="159" t="str">
        <f t="shared" si="338"/>
        <v>3.3.</v>
      </c>
      <c r="CG47" s="159" t="str">
        <f t="shared" si="339"/>
        <v/>
      </c>
      <c r="CH47" s="142"/>
      <c r="CI47" s="143"/>
      <c r="CJ47" s="283"/>
      <c r="CK47" s="2"/>
      <c r="CM47" s="17"/>
      <c r="CN47" s="210" t="str">
        <f t="shared" si="340"/>
        <v/>
      </c>
      <c r="CO47" s="159" t="str">
        <f t="shared" si="341"/>
        <v>3.3.</v>
      </c>
      <c r="CP47" s="159" t="str">
        <f t="shared" si="342"/>
        <v/>
      </c>
      <c r="CQ47" s="142"/>
      <c r="CR47" s="143"/>
      <c r="CS47" s="283"/>
      <c r="CT47" s="2"/>
      <c r="CV47" s="17"/>
      <c r="CW47" s="210" t="str">
        <f t="shared" si="343"/>
        <v/>
      </c>
      <c r="CX47" s="159" t="str">
        <f t="shared" si="344"/>
        <v>3.3.</v>
      </c>
      <c r="CY47" s="159" t="str">
        <f t="shared" si="345"/>
        <v/>
      </c>
      <c r="CZ47" s="142"/>
      <c r="DA47" s="143"/>
      <c r="DB47" s="283"/>
      <c r="DC47" s="2"/>
      <c r="DE47" s="17"/>
      <c r="DF47" s="210" t="str">
        <f t="shared" si="346"/>
        <v/>
      </c>
      <c r="DG47" s="159" t="str">
        <f t="shared" si="347"/>
        <v>3.3.</v>
      </c>
      <c r="DH47" s="159" t="str">
        <f t="shared" si="348"/>
        <v/>
      </c>
      <c r="DI47" s="142"/>
      <c r="DJ47" s="143"/>
      <c r="DK47" s="283"/>
      <c r="DL47" s="2"/>
      <c r="DN47" s="17"/>
      <c r="DO47" s="210" t="str">
        <f t="shared" si="349"/>
        <v/>
      </c>
      <c r="DP47" s="159" t="str">
        <f t="shared" si="350"/>
        <v>3.3.</v>
      </c>
      <c r="DQ47" s="159" t="str">
        <f t="shared" si="351"/>
        <v/>
      </c>
      <c r="DR47" s="142"/>
      <c r="DS47" s="143"/>
      <c r="DT47" s="283"/>
      <c r="DU47" s="2"/>
      <c r="DW47" s="17"/>
      <c r="DX47" s="210" t="str">
        <f t="shared" si="352"/>
        <v/>
      </c>
      <c r="DY47" s="159" t="str">
        <f t="shared" si="353"/>
        <v>3.3.</v>
      </c>
      <c r="DZ47" s="159" t="str">
        <f t="shared" si="354"/>
        <v/>
      </c>
      <c r="EA47" s="142"/>
      <c r="EB47" s="143"/>
      <c r="EC47" s="283"/>
      <c r="ED47" s="2"/>
      <c r="EF47" s="17"/>
      <c r="EG47" s="210" t="str">
        <f t="shared" si="355"/>
        <v/>
      </c>
      <c r="EH47" s="159" t="str">
        <f t="shared" si="356"/>
        <v>3.3.</v>
      </c>
      <c r="EI47" s="159" t="str">
        <f t="shared" si="357"/>
        <v/>
      </c>
      <c r="EJ47" s="142"/>
      <c r="EK47" s="143"/>
      <c r="EL47" s="283"/>
      <c r="EM47" s="2"/>
      <c r="EO47" s="17"/>
      <c r="EP47" s="210" t="str">
        <f t="shared" si="358"/>
        <v/>
      </c>
      <c r="EQ47" s="159" t="str">
        <f t="shared" si="359"/>
        <v>3.3.</v>
      </c>
      <c r="ER47" s="159" t="str">
        <f t="shared" si="360"/>
        <v/>
      </c>
      <c r="ES47" s="142"/>
      <c r="ET47" s="143"/>
      <c r="EU47" s="283"/>
      <c r="EV47" s="2"/>
      <c r="EX47" s="17"/>
      <c r="EY47" s="210" t="str">
        <f t="shared" si="361"/>
        <v/>
      </c>
      <c r="EZ47" s="159" t="str">
        <f t="shared" si="362"/>
        <v>3.3.</v>
      </c>
      <c r="FA47" s="159" t="str">
        <f t="shared" si="363"/>
        <v/>
      </c>
      <c r="FB47" s="142"/>
      <c r="FC47" s="143"/>
      <c r="FD47" s="283"/>
      <c r="FE47" s="2"/>
      <c r="FG47" s="17"/>
      <c r="FH47" s="210" t="str">
        <f t="shared" si="364"/>
        <v/>
      </c>
      <c r="FI47" s="159" t="str">
        <f t="shared" si="365"/>
        <v>3.3.</v>
      </c>
      <c r="FJ47" s="159" t="str">
        <f t="shared" si="366"/>
        <v/>
      </c>
      <c r="FK47" s="142"/>
      <c r="FL47" s="143"/>
      <c r="FM47" s="283"/>
      <c r="FN47" s="2"/>
      <c r="FP47" s="17"/>
      <c r="FQ47" s="210" t="str">
        <f t="shared" si="367"/>
        <v/>
      </c>
      <c r="FR47" s="159" t="str">
        <f t="shared" si="368"/>
        <v>3.3.</v>
      </c>
      <c r="FS47" s="159" t="str">
        <f t="shared" si="369"/>
        <v/>
      </c>
      <c r="FT47" s="142"/>
      <c r="FU47" s="143"/>
      <c r="FV47" s="283"/>
      <c r="FW47" s="2"/>
      <c r="FY47" s="17"/>
      <c r="FZ47" s="210" t="str">
        <f t="shared" si="370"/>
        <v/>
      </c>
      <c r="GA47" s="159" t="str">
        <f t="shared" si="371"/>
        <v>3.3.</v>
      </c>
      <c r="GB47" s="159" t="str">
        <f t="shared" si="372"/>
        <v/>
      </c>
      <c r="GC47" s="142"/>
      <c r="GD47" s="143"/>
      <c r="GE47" s="283"/>
      <c r="GF47" s="2"/>
      <c r="GH47" s="144"/>
      <c r="GI47" s="358">
        <f t="shared" si="100"/>
        <v>0</v>
      </c>
      <c r="GK47" s="144"/>
      <c r="GL47" s="358">
        <f t="shared" si="102"/>
        <v>0</v>
      </c>
    </row>
    <row r="48" spans="1:194" x14ac:dyDescent="0.25">
      <c r="A48" s="17"/>
      <c r="B48" s="80"/>
      <c r="C48" s="80"/>
      <c r="D48" s="162" t="s">
        <v>40</v>
      </c>
      <c r="E48" s="67"/>
      <c r="F48" s="67"/>
      <c r="G48" s="110">
        <v>0</v>
      </c>
      <c r="H48" s="111">
        <v>0</v>
      </c>
      <c r="I48" s="128">
        <f t="shared" ref="I48" si="403">G48*H48</f>
        <v>0</v>
      </c>
      <c r="J48" s="2"/>
      <c r="K48" s="56"/>
      <c r="L48" s="9"/>
      <c r="M48" s="210" t="str">
        <f t="shared" si="322"/>
        <v/>
      </c>
      <c r="N48" s="210" t="str">
        <f t="shared" si="323"/>
        <v/>
      </c>
      <c r="O48" s="216" t="str">
        <f t="shared" si="324"/>
        <v>3.3.1.</v>
      </c>
      <c r="P48" s="67"/>
      <c r="Q48" s="187"/>
      <c r="R48" s="2"/>
      <c r="T48" s="17"/>
      <c r="U48" s="210" t="str">
        <f t="shared" si="325"/>
        <v/>
      </c>
      <c r="V48" s="210" t="str">
        <f t="shared" si="326"/>
        <v/>
      </c>
      <c r="W48" s="216" t="str">
        <f t="shared" si="327"/>
        <v>3.3.1.</v>
      </c>
      <c r="X48" s="67"/>
      <c r="Y48" s="67"/>
      <c r="Z48" s="110">
        <v>0</v>
      </c>
      <c r="AA48" s="111">
        <v>0</v>
      </c>
      <c r="AB48" s="112">
        <f>$I48</f>
        <v>0</v>
      </c>
      <c r="AC48" s="301">
        <f t="shared" ref="AC48" si="404">IF(AE48=0,0,AE48-AB48)</f>
        <v>0</v>
      </c>
      <c r="AD48" s="288">
        <f t="shared" ref="AD48" si="405">IF(AE48=0,0,IFERROR(((AE48-AB48)/AB48)*100,""))</f>
        <v>0</v>
      </c>
      <c r="AE48" s="271">
        <f t="shared" ref="AE48" si="406">Z48*AA48</f>
        <v>0</v>
      </c>
      <c r="AF48" s="456"/>
      <c r="AG48" s="2"/>
      <c r="AI48" s="17"/>
      <c r="AJ48" s="210" t="str">
        <f t="shared" si="328"/>
        <v/>
      </c>
      <c r="AK48" s="210" t="str">
        <f t="shared" si="329"/>
        <v/>
      </c>
      <c r="AL48" s="216" t="str">
        <f t="shared" si="330"/>
        <v>3.3.1.</v>
      </c>
      <c r="AM48" s="67"/>
      <c r="AN48" s="67"/>
      <c r="AO48" s="110">
        <v>0</v>
      </c>
      <c r="AP48" s="111">
        <v>0</v>
      </c>
      <c r="AQ48" s="112">
        <f>$I48</f>
        <v>0</v>
      </c>
      <c r="AR48" s="301">
        <f t="shared" ref="AR48" si="407">IF(AT48=0,0,AT48-AQ48)</f>
        <v>0</v>
      </c>
      <c r="AS48" s="288">
        <f t="shared" ref="AS48" si="408">IF(AT48=0,0,IFERROR(((AT48-AQ48)/AQ48)*100,""))</f>
        <v>0</v>
      </c>
      <c r="AT48" s="271">
        <f t="shared" ref="AT48" si="409">AO48*AP48</f>
        <v>0</v>
      </c>
      <c r="AU48" s="456"/>
      <c r="AV48" s="2"/>
      <c r="AX48" s="17"/>
      <c r="AY48" s="210" t="str">
        <f t="shared" si="331"/>
        <v/>
      </c>
      <c r="AZ48" s="210" t="str">
        <f t="shared" si="332"/>
        <v/>
      </c>
      <c r="BA48" s="216" t="str">
        <f t="shared" si="333"/>
        <v>3.3.1.</v>
      </c>
      <c r="BB48" s="67"/>
      <c r="BC48" s="67"/>
      <c r="BD48" s="110">
        <v>0</v>
      </c>
      <c r="BE48" s="111">
        <v>0</v>
      </c>
      <c r="BF48" s="112">
        <f>$I48</f>
        <v>0</v>
      </c>
      <c r="BG48" s="301">
        <f t="shared" ref="BG48" si="410">IF(BI48=0,0,BI48-BF48)</f>
        <v>0</v>
      </c>
      <c r="BH48" s="288">
        <f t="shared" ref="BH48" si="411">IF(BI48=0,0,IFERROR(((BI48-BF48)/BF48)*100,""))</f>
        <v>0</v>
      </c>
      <c r="BI48" s="271">
        <f t="shared" ref="BI48" si="412">BD48*BE48</f>
        <v>0</v>
      </c>
      <c r="BJ48" s="456"/>
      <c r="BK48" s="2"/>
      <c r="BM48" s="17"/>
      <c r="BN48" s="210" t="str">
        <f t="shared" si="334"/>
        <v/>
      </c>
      <c r="BO48" s="210" t="str">
        <f t="shared" si="335"/>
        <v/>
      </c>
      <c r="BP48" s="216" t="str">
        <f t="shared" si="336"/>
        <v>3.3.1.</v>
      </c>
      <c r="BQ48" s="67"/>
      <c r="BR48" s="67"/>
      <c r="BS48" s="110">
        <v>0</v>
      </c>
      <c r="BT48" s="111">
        <v>0</v>
      </c>
      <c r="BU48" s="112">
        <f>$I48</f>
        <v>0</v>
      </c>
      <c r="BV48" s="301">
        <f t="shared" ref="BV48" si="413">IF(BX48=0,0,BX48-BU48)</f>
        <v>0</v>
      </c>
      <c r="BW48" s="288">
        <f t="shared" ref="BW48" si="414">IF(BX48=0,0,IFERROR(((BX48-BU48)/BU48)*100,""))</f>
        <v>0</v>
      </c>
      <c r="BX48" s="271">
        <f t="shared" ref="BX48" si="415">BS48*BT48</f>
        <v>0</v>
      </c>
      <c r="BY48" s="456"/>
      <c r="BZ48" s="2"/>
      <c r="CB48" s="365">
        <f t="shared" ref="CB48" si="416">IF(BX48=0,IF(BI48=0,IF(AT48=0,IF(AE48=0,I48,AE48),AT48),BI48),BX48)</f>
        <v>0</v>
      </c>
      <c r="CD48" s="17"/>
      <c r="CE48" s="210" t="str">
        <f t="shared" si="337"/>
        <v/>
      </c>
      <c r="CF48" s="210" t="str">
        <f t="shared" si="338"/>
        <v/>
      </c>
      <c r="CG48" s="216" t="str">
        <f t="shared" si="339"/>
        <v>3.3.1.</v>
      </c>
      <c r="CH48" s="110">
        <v>0</v>
      </c>
      <c r="CI48" s="111">
        <v>0</v>
      </c>
      <c r="CJ48" s="271">
        <f>CH48*CI48</f>
        <v>0</v>
      </c>
      <c r="CK48" s="2"/>
      <c r="CM48" s="17"/>
      <c r="CN48" s="210" t="str">
        <f t="shared" si="340"/>
        <v/>
      </c>
      <c r="CO48" s="210" t="str">
        <f t="shared" si="341"/>
        <v/>
      </c>
      <c r="CP48" s="216" t="str">
        <f t="shared" si="342"/>
        <v>3.3.1.</v>
      </c>
      <c r="CQ48" s="110">
        <v>0</v>
      </c>
      <c r="CR48" s="111">
        <v>0</v>
      </c>
      <c r="CS48" s="271">
        <f>CQ48*CR48</f>
        <v>0</v>
      </c>
      <c r="CT48" s="2"/>
      <c r="CV48" s="17"/>
      <c r="CW48" s="210" t="str">
        <f t="shared" si="343"/>
        <v/>
      </c>
      <c r="CX48" s="210" t="str">
        <f t="shared" si="344"/>
        <v/>
      </c>
      <c r="CY48" s="216" t="str">
        <f t="shared" si="345"/>
        <v>3.3.1.</v>
      </c>
      <c r="CZ48" s="110">
        <v>0</v>
      </c>
      <c r="DA48" s="111">
        <v>0</v>
      </c>
      <c r="DB48" s="271">
        <f>CZ48*DA48</f>
        <v>0</v>
      </c>
      <c r="DC48" s="2"/>
      <c r="DE48" s="17"/>
      <c r="DF48" s="210" t="str">
        <f t="shared" si="346"/>
        <v/>
      </c>
      <c r="DG48" s="210" t="str">
        <f t="shared" si="347"/>
        <v/>
      </c>
      <c r="DH48" s="216" t="str">
        <f t="shared" si="348"/>
        <v>3.3.1.</v>
      </c>
      <c r="DI48" s="110">
        <v>0</v>
      </c>
      <c r="DJ48" s="111">
        <v>0</v>
      </c>
      <c r="DK48" s="271">
        <f>DI48*DJ48</f>
        <v>0</v>
      </c>
      <c r="DL48" s="2"/>
      <c r="DN48" s="17"/>
      <c r="DO48" s="210" t="str">
        <f t="shared" si="349"/>
        <v/>
      </c>
      <c r="DP48" s="210" t="str">
        <f t="shared" si="350"/>
        <v/>
      </c>
      <c r="DQ48" s="216" t="str">
        <f t="shared" si="351"/>
        <v>3.3.1.</v>
      </c>
      <c r="DR48" s="110">
        <v>0</v>
      </c>
      <c r="DS48" s="111">
        <v>0</v>
      </c>
      <c r="DT48" s="271">
        <f>DR48*DS48</f>
        <v>0</v>
      </c>
      <c r="DU48" s="2"/>
      <c r="DW48" s="17"/>
      <c r="DX48" s="210" t="str">
        <f t="shared" si="352"/>
        <v/>
      </c>
      <c r="DY48" s="210" t="str">
        <f t="shared" si="353"/>
        <v/>
      </c>
      <c r="DZ48" s="216" t="str">
        <f t="shared" si="354"/>
        <v>3.3.1.</v>
      </c>
      <c r="EA48" s="110">
        <v>0</v>
      </c>
      <c r="EB48" s="111">
        <v>0</v>
      </c>
      <c r="EC48" s="271">
        <f>EA48*EB48</f>
        <v>0</v>
      </c>
      <c r="ED48" s="2"/>
      <c r="EF48" s="17"/>
      <c r="EG48" s="210" t="str">
        <f t="shared" si="355"/>
        <v/>
      </c>
      <c r="EH48" s="210" t="str">
        <f t="shared" si="356"/>
        <v/>
      </c>
      <c r="EI48" s="216" t="str">
        <f t="shared" si="357"/>
        <v>3.3.1.</v>
      </c>
      <c r="EJ48" s="110">
        <v>0</v>
      </c>
      <c r="EK48" s="111">
        <v>0</v>
      </c>
      <c r="EL48" s="271">
        <f>EJ48*EK48</f>
        <v>0</v>
      </c>
      <c r="EM48" s="2"/>
      <c r="EO48" s="17"/>
      <c r="EP48" s="210" t="str">
        <f t="shared" si="358"/>
        <v/>
      </c>
      <c r="EQ48" s="210" t="str">
        <f t="shared" si="359"/>
        <v/>
      </c>
      <c r="ER48" s="216" t="str">
        <f t="shared" si="360"/>
        <v>3.3.1.</v>
      </c>
      <c r="ES48" s="110">
        <v>0</v>
      </c>
      <c r="ET48" s="111">
        <v>0</v>
      </c>
      <c r="EU48" s="271">
        <f>ES48*ET48</f>
        <v>0</v>
      </c>
      <c r="EV48" s="2"/>
      <c r="EX48" s="17"/>
      <c r="EY48" s="210" t="str">
        <f t="shared" si="361"/>
        <v/>
      </c>
      <c r="EZ48" s="210" t="str">
        <f t="shared" si="362"/>
        <v/>
      </c>
      <c r="FA48" s="216" t="str">
        <f t="shared" si="363"/>
        <v>3.3.1.</v>
      </c>
      <c r="FB48" s="110">
        <v>0</v>
      </c>
      <c r="FC48" s="111">
        <v>0</v>
      </c>
      <c r="FD48" s="271">
        <f>FB48*FC48</f>
        <v>0</v>
      </c>
      <c r="FE48" s="2"/>
      <c r="FG48" s="17"/>
      <c r="FH48" s="210" t="str">
        <f t="shared" si="364"/>
        <v/>
      </c>
      <c r="FI48" s="210" t="str">
        <f t="shared" si="365"/>
        <v/>
      </c>
      <c r="FJ48" s="216" t="str">
        <f t="shared" si="366"/>
        <v>3.3.1.</v>
      </c>
      <c r="FK48" s="110">
        <v>0</v>
      </c>
      <c r="FL48" s="111">
        <v>0</v>
      </c>
      <c r="FM48" s="271">
        <f>FK48*FL48</f>
        <v>0</v>
      </c>
      <c r="FN48" s="2"/>
      <c r="FP48" s="17"/>
      <c r="FQ48" s="210" t="str">
        <f t="shared" si="367"/>
        <v/>
      </c>
      <c r="FR48" s="210" t="str">
        <f t="shared" si="368"/>
        <v/>
      </c>
      <c r="FS48" s="216" t="str">
        <f t="shared" si="369"/>
        <v>3.3.1.</v>
      </c>
      <c r="FT48" s="110">
        <v>0</v>
      </c>
      <c r="FU48" s="111">
        <v>0</v>
      </c>
      <c r="FV48" s="271">
        <f>FT48*FU48</f>
        <v>0</v>
      </c>
      <c r="FW48" s="2"/>
      <c r="FY48" s="17"/>
      <c r="FZ48" s="210" t="str">
        <f t="shared" si="370"/>
        <v/>
      </c>
      <c r="GA48" s="210" t="str">
        <f t="shared" si="371"/>
        <v/>
      </c>
      <c r="GB48" s="216" t="str">
        <f t="shared" si="372"/>
        <v>3.3.1.</v>
      </c>
      <c r="GC48" s="110">
        <v>0</v>
      </c>
      <c r="GD48" s="111">
        <v>0</v>
      </c>
      <c r="GE48" s="271">
        <f>GC48*GD48</f>
        <v>0</v>
      </c>
      <c r="GF48" s="2"/>
      <c r="GH48" s="273">
        <f t="shared" ref="GH48" si="417">CJ48+CS48+DB48+DK48+DT48+EC48+EL48+EU48+FD48+FM48+FV48+GE48</f>
        <v>0</v>
      </c>
      <c r="GI48" s="354">
        <f t="shared" si="100"/>
        <v>0</v>
      </c>
      <c r="GK48" s="273">
        <f>CB48-GH48</f>
        <v>0</v>
      </c>
      <c r="GL48" s="354">
        <f t="shared" si="102"/>
        <v>0</v>
      </c>
    </row>
    <row r="49" spans="1:194" x14ac:dyDescent="0.25">
      <c r="A49" s="17"/>
      <c r="B49" s="80"/>
      <c r="C49" s="158" t="s">
        <v>41</v>
      </c>
      <c r="D49" s="158"/>
      <c r="E49" s="140" t="s">
        <v>42</v>
      </c>
      <c r="F49" s="141"/>
      <c r="G49" s="142"/>
      <c r="H49" s="143"/>
      <c r="I49" s="144"/>
      <c r="J49" s="2"/>
      <c r="K49" s="56"/>
      <c r="L49" s="9"/>
      <c r="M49" s="210" t="str">
        <f t="shared" si="322"/>
        <v/>
      </c>
      <c r="N49" s="159" t="str">
        <f t="shared" si="323"/>
        <v>3.4.</v>
      </c>
      <c r="O49" s="159" t="str">
        <f t="shared" si="324"/>
        <v/>
      </c>
      <c r="P49" s="188"/>
      <c r="Q49" s="189"/>
      <c r="R49" s="2"/>
      <c r="T49" s="17"/>
      <c r="U49" s="210" t="str">
        <f t="shared" si="325"/>
        <v/>
      </c>
      <c r="V49" s="159" t="str">
        <f t="shared" si="326"/>
        <v>3.4.</v>
      </c>
      <c r="W49" s="159" t="str">
        <f t="shared" si="327"/>
        <v/>
      </c>
      <c r="X49" s="140" t="s">
        <v>42</v>
      </c>
      <c r="Y49" s="141"/>
      <c r="Z49" s="142"/>
      <c r="AA49" s="143"/>
      <c r="AB49" s="143"/>
      <c r="AC49" s="143"/>
      <c r="AD49" s="283"/>
      <c r="AE49" s="283"/>
      <c r="AF49" s="144"/>
      <c r="AG49" s="2"/>
      <c r="AI49" s="17"/>
      <c r="AJ49" s="210" t="str">
        <f t="shared" si="328"/>
        <v/>
      </c>
      <c r="AK49" s="159" t="str">
        <f t="shared" si="329"/>
        <v>3.4.</v>
      </c>
      <c r="AL49" s="159" t="str">
        <f t="shared" si="330"/>
        <v/>
      </c>
      <c r="AM49" s="140" t="s">
        <v>42</v>
      </c>
      <c r="AN49" s="141"/>
      <c r="AO49" s="142"/>
      <c r="AP49" s="143"/>
      <c r="AQ49" s="143"/>
      <c r="AR49" s="143"/>
      <c r="AS49" s="283"/>
      <c r="AT49" s="283"/>
      <c r="AU49" s="144"/>
      <c r="AV49" s="2"/>
      <c r="AX49" s="17"/>
      <c r="AY49" s="210" t="str">
        <f t="shared" si="331"/>
        <v/>
      </c>
      <c r="AZ49" s="159" t="str">
        <f t="shared" si="332"/>
        <v>3.4.</v>
      </c>
      <c r="BA49" s="159" t="str">
        <f t="shared" si="333"/>
        <v/>
      </c>
      <c r="BB49" s="140" t="s">
        <v>42</v>
      </c>
      <c r="BC49" s="141"/>
      <c r="BD49" s="142"/>
      <c r="BE49" s="143"/>
      <c r="BF49" s="143"/>
      <c r="BG49" s="143"/>
      <c r="BH49" s="283"/>
      <c r="BI49" s="283"/>
      <c r="BJ49" s="144"/>
      <c r="BK49" s="2"/>
      <c r="BM49" s="17"/>
      <c r="BN49" s="210" t="str">
        <f t="shared" si="334"/>
        <v/>
      </c>
      <c r="BO49" s="159" t="str">
        <f t="shared" si="335"/>
        <v>3.4.</v>
      </c>
      <c r="BP49" s="159" t="str">
        <f t="shared" si="336"/>
        <v/>
      </c>
      <c r="BQ49" s="140" t="s">
        <v>42</v>
      </c>
      <c r="BR49" s="141"/>
      <c r="BS49" s="142"/>
      <c r="BT49" s="143"/>
      <c r="BU49" s="143"/>
      <c r="BV49" s="143"/>
      <c r="BW49" s="283"/>
      <c r="BX49" s="283"/>
      <c r="BY49" s="144"/>
      <c r="BZ49" s="2"/>
      <c r="CB49" s="367"/>
      <c r="CD49" s="17"/>
      <c r="CE49" s="210" t="str">
        <f t="shared" si="337"/>
        <v/>
      </c>
      <c r="CF49" s="159" t="str">
        <f t="shared" si="338"/>
        <v>3.4.</v>
      </c>
      <c r="CG49" s="159" t="str">
        <f t="shared" si="339"/>
        <v/>
      </c>
      <c r="CH49" s="142"/>
      <c r="CI49" s="143"/>
      <c r="CJ49" s="283"/>
      <c r="CK49" s="2"/>
      <c r="CM49" s="17"/>
      <c r="CN49" s="210" t="str">
        <f t="shared" si="340"/>
        <v/>
      </c>
      <c r="CO49" s="159" t="str">
        <f t="shared" si="341"/>
        <v>3.4.</v>
      </c>
      <c r="CP49" s="159" t="str">
        <f t="shared" si="342"/>
        <v/>
      </c>
      <c r="CQ49" s="142"/>
      <c r="CR49" s="143"/>
      <c r="CS49" s="283"/>
      <c r="CT49" s="2"/>
      <c r="CV49" s="17"/>
      <c r="CW49" s="210" t="str">
        <f t="shared" si="343"/>
        <v/>
      </c>
      <c r="CX49" s="159" t="str">
        <f t="shared" si="344"/>
        <v>3.4.</v>
      </c>
      <c r="CY49" s="159" t="str">
        <f t="shared" si="345"/>
        <v/>
      </c>
      <c r="CZ49" s="142"/>
      <c r="DA49" s="143"/>
      <c r="DB49" s="283"/>
      <c r="DC49" s="2"/>
      <c r="DE49" s="17"/>
      <c r="DF49" s="210" t="str">
        <f t="shared" si="346"/>
        <v/>
      </c>
      <c r="DG49" s="159" t="str">
        <f t="shared" si="347"/>
        <v>3.4.</v>
      </c>
      <c r="DH49" s="159" t="str">
        <f t="shared" si="348"/>
        <v/>
      </c>
      <c r="DI49" s="142"/>
      <c r="DJ49" s="143"/>
      <c r="DK49" s="283"/>
      <c r="DL49" s="2"/>
      <c r="DN49" s="17"/>
      <c r="DO49" s="210" t="str">
        <f t="shared" si="349"/>
        <v/>
      </c>
      <c r="DP49" s="159" t="str">
        <f t="shared" si="350"/>
        <v>3.4.</v>
      </c>
      <c r="DQ49" s="159" t="str">
        <f t="shared" si="351"/>
        <v/>
      </c>
      <c r="DR49" s="142"/>
      <c r="DS49" s="143"/>
      <c r="DT49" s="283"/>
      <c r="DU49" s="2"/>
      <c r="DW49" s="17"/>
      <c r="DX49" s="210" t="str">
        <f t="shared" si="352"/>
        <v/>
      </c>
      <c r="DY49" s="159" t="str">
        <f t="shared" si="353"/>
        <v>3.4.</v>
      </c>
      <c r="DZ49" s="159" t="str">
        <f t="shared" si="354"/>
        <v/>
      </c>
      <c r="EA49" s="142"/>
      <c r="EB49" s="143"/>
      <c r="EC49" s="283"/>
      <c r="ED49" s="2"/>
      <c r="EF49" s="17"/>
      <c r="EG49" s="210" t="str">
        <f t="shared" si="355"/>
        <v/>
      </c>
      <c r="EH49" s="159" t="str">
        <f t="shared" si="356"/>
        <v>3.4.</v>
      </c>
      <c r="EI49" s="159" t="str">
        <f t="shared" si="357"/>
        <v/>
      </c>
      <c r="EJ49" s="142"/>
      <c r="EK49" s="143"/>
      <c r="EL49" s="283"/>
      <c r="EM49" s="2"/>
      <c r="EO49" s="17"/>
      <c r="EP49" s="210" t="str">
        <f t="shared" si="358"/>
        <v/>
      </c>
      <c r="EQ49" s="159" t="str">
        <f t="shared" si="359"/>
        <v>3.4.</v>
      </c>
      <c r="ER49" s="159" t="str">
        <f t="shared" si="360"/>
        <v/>
      </c>
      <c r="ES49" s="142"/>
      <c r="ET49" s="143"/>
      <c r="EU49" s="283"/>
      <c r="EV49" s="2"/>
      <c r="EX49" s="17"/>
      <c r="EY49" s="210" t="str">
        <f t="shared" si="361"/>
        <v/>
      </c>
      <c r="EZ49" s="159" t="str">
        <f t="shared" si="362"/>
        <v>3.4.</v>
      </c>
      <c r="FA49" s="159" t="str">
        <f t="shared" si="363"/>
        <v/>
      </c>
      <c r="FB49" s="142"/>
      <c r="FC49" s="143"/>
      <c r="FD49" s="283"/>
      <c r="FE49" s="2"/>
      <c r="FG49" s="17"/>
      <c r="FH49" s="210" t="str">
        <f t="shared" si="364"/>
        <v/>
      </c>
      <c r="FI49" s="159" t="str">
        <f t="shared" si="365"/>
        <v>3.4.</v>
      </c>
      <c r="FJ49" s="159" t="str">
        <f t="shared" si="366"/>
        <v/>
      </c>
      <c r="FK49" s="142"/>
      <c r="FL49" s="143"/>
      <c r="FM49" s="283"/>
      <c r="FN49" s="2"/>
      <c r="FP49" s="17"/>
      <c r="FQ49" s="210" t="str">
        <f t="shared" si="367"/>
        <v/>
      </c>
      <c r="FR49" s="159" t="str">
        <f t="shared" si="368"/>
        <v>3.4.</v>
      </c>
      <c r="FS49" s="159" t="str">
        <f t="shared" si="369"/>
        <v/>
      </c>
      <c r="FT49" s="142"/>
      <c r="FU49" s="143"/>
      <c r="FV49" s="283"/>
      <c r="FW49" s="2"/>
      <c r="FY49" s="17"/>
      <c r="FZ49" s="210" t="str">
        <f t="shared" si="370"/>
        <v/>
      </c>
      <c r="GA49" s="159" t="str">
        <f t="shared" si="371"/>
        <v>3.4.</v>
      </c>
      <c r="GB49" s="159" t="str">
        <f t="shared" si="372"/>
        <v/>
      </c>
      <c r="GC49" s="142"/>
      <c r="GD49" s="143"/>
      <c r="GE49" s="283"/>
      <c r="GF49" s="2"/>
      <c r="GH49" s="144"/>
      <c r="GI49" s="358">
        <f t="shared" si="100"/>
        <v>0</v>
      </c>
      <c r="GK49" s="144"/>
      <c r="GL49" s="358">
        <f t="shared" si="102"/>
        <v>0</v>
      </c>
    </row>
    <row r="50" spans="1:194" x14ac:dyDescent="0.25">
      <c r="A50" s="17"/>
      <c r="B50" s="80"/>
      <c r="C50" s="80"/>
      <c r="D50" s="162" t="s">
        <v>43</v>
      </c>
      <c r="E50" s="67"/>
      <c r="F50" s="67"/>
      <c r="G50" s="110">
        <v>0</v>
      </c>
      <c r="H50" s="111">
        <v>0</v>
      </c>
      <c r="I50" s="128">
        <f t="shared" ref="I50" si="418">G50*H50</f>
        <v>0</v>
      </c>
      <c r="J50" s="2"/>
      <c r="K50" s="56"/>
      <c r="L50" s="9"/>
      <c r="M50" s="210" t="str">
        <f t="shared" si="322"/>
        <v/>
      </c>
      <c r="N50" s="210" t="str">
        <f t="shared" si="323"/>
        <v/>
      </c>
      <c r="O50" s="216" t="str">
        <f t="shared" si="324"/>
        <v>3.4.1.</v>
      </c>
      <c r="P50" s="67"/>
      <c r="Q50" s="187"/>
      <c r="R50" s="2"/>
      <c r="T50" s="17"/>
      <c r="U50" s="210" t="str">
        <f t="shared" si="325"/>
        <v/>
      </c>
      <c r="V50" s="210" t="str">
        <f t="shared" si="326"/>
        <v/>
      </c>
      <c r="W50" s="216" t="str">
        <f t="shared" si="327"/>
        <v>3.4.1.</v>
      </c>
      <c r="X50" s="67"/>
      <c r="Y50" s="67"/>
      <c r="Z50" s="110">
        <v>0</v>
      </c>
      <c r="AA50" s="111">
        <v>0</v>
      </c>
      <c r="AB50" s="112">
        <f>$I50</f>
        <v>0</v>
      </c>
      <c r="AC50" s="301">
        <f t="shared" ref="AC50" si="419">IF(AE50=0,0,AE50-AB50)</f>
        <v>0</v>
      </c>
      <c r="AD50" s="288">
        <f t="shared" ref="AD50" si="420">IF(AE50=0,0,IFERROR(((AE50-AB50)/AB50)*100,""))</f>
        <v>0</v>
      </c>
      <c r="AE50" s="271">
        <f t="shared" ref="AE50" si="421">Z50*AA50</f>
        <v>0</v>
      </c>
      <c r="AF50" s="456"/>
      <c r="AG50" s="2"/>
      <c r="AI50" s="17"/>
      <c r="AJ50" s="210" t="str">
        <f t="shared" si="328"/>
        <v/>
      </c>
      <c r="AK50" s="210" t="str">
        <f t="shared" si="329"/>
        <v/>
      </c>
      <c r="AL50" s="216" t="str">
        <f t="shared" si="330"/>
        <v>3.4.1.</v>
      </c>
      <c r="AM50" s="67"/>
      <c r="AN50" s="67"/>
      <c r="AO50" s="110">
        <v>0</v>
      </c>
      <c r="AP50" s="111">
        <v>0</v>
      </c>
      <c r="AQ50" s="112">
        <f>$I50</f>
        <v>0</v>
      </c>
      <c r="AR50" s="301">
        <f t="shared" ref="AR50" si="422">IF(AT50=0,0,AT50-AQ50)</f>
        <v>0</v>
      </c>
      <c r="AS50" s="288">
        <f t="shared" ref="AS50" si="423">IF(AT50=0,0,IFERROR(((AT50-AQ50)/AQ50)*100,""))</f>
        <v>0</v>
      </c>
      <c r="AT50" s="271">
        <f t="shared" ref="AT50" si="424">AO50*AP50</f>
        <v>0</v>
      </c>
      <c r="AU50" s="456"/>
      <c r="AV50" s="2"/>
      <c r="AX50" s="17"/>
      <c r="AY50" s="210" t="str">
        <f t="shared" si="331"/>
        <v/>
      </c>
      <c r="AZ50" s="210" t="str">
        <f t="shared" si="332"/>
        <v/>
      </c>
      <c r="BA50" s="216" t="str">
        <f t="shared" si="333"/>
        <v>3.4.1.</v>
      </c>
      <c r="BB50" s="67"/>
      <c r="BC50" s="67"/>
      <c r="BD50" s="110">
        <v>0</v>
      </c>
      <c r="BE50" s="111">
        <v>0</v>
      </c>
      <c r="BF50" s="112">
        <f>$I50</f>
        <v>0</v>
      </c>
      <c r="BG50" s="301">
        <f t="shared" ref="BG50" si="425">IF(BI50=0,0,BI50-BF50)</f>
        <v>0</v>
      </c>
      <c r="BH50" s="288">
        <f t="shared" ref="BH50" si="426">IF(BI50=0,0,IFERROR(((BI50-BF50)/BF50)*100,""))</f>
        <v>0</v>
      </c>
      <c r="BI50" s="271">
        <f t="shared" ref="BI50" si="427">BD50*BE50</f>
        <v>0</v>
      </c>
      <c r="BJ50" s="456"/>
      <c r="BK50" s="2"/>
      <c r="BM50" s="17"/>
      <c r="BN50" s="210" t="str">
        <f t="shared" si="334"/>
        <v/>
      </c>
      <c r="BO50" s="210" t="str">
        <f t="shared" si="335"/>
        <v/>
      </c>
      <c r="BP50" s="216" t="str">
        <f t="shared" si="336"/>
        <v>3.4.1.</v>
      </c>
      <c r="BQ50" s="67"/>
      <c r="BR50" s="67"/>
      <c r="BS50" s="110">
        <v>0</v>
      </c>
      <c r="BT50" s="111">
        <v>0</v>
      </c>
      <c r="BU50" s="112">
        <f>$I50</f>
        <v>0</v>
      </c>
      <c r="BV50" s="301">
        <f t="shared" ref="BV50" si="428">IF(BX50=0,0,BX50-BU50)</f>
        <v>0</v>
      </c>
      <c r="BW50" s="288">
        <f t="shared" ref="BW50" si="429">IF(BX50=0,0,IFERROR(((BX50-BU50)/BU50)*100,""))</f>
        <v>0</v>
      </c>
      <c r="BX50" s="271">
        <f t="shared" ref="BX50" si="430">BS50*BT50</f>
        <v>0</v>
      </c>
      <c r="BY50" s="456"/>
      <c r="BZ50" s="2"/>
      <c r="CB50" s="365">
        <f t="shared" ref="CB50" si="431">IF(BX50=0,IF(BI50=0,IF(AT50=0,IF(AE50=0,I50,AE50),AT50),BI50),BX50)</f>
        <v>0</v>
      </c>
      <c r="CD50" s="17"/>
      <c r="CE50" s="210" t="str">
        <f t="shared" si="337"/>
        <v/>
      </c>
      <c r="CF50" s="210" t="str">
        <f t="shared" si="338"/>
        <v/>
      </c>
      <c r="CG50" s="216" t="str">
        <f t="shared" si="339"/>
        <v>3.4.1.</v>
      </c>
      <c r="CH50" s="110">
        <v>0</v>
      </c>
      <c r="CI50" s="111">
        <v>0</v>
      </c>
      <c r="CJ50" s="271">
        <f>CH50*CI50</f>
        <v>0</v>
      </c>
      <c r="CK50" s="2"/>
      <c r="CM50" s="17"/>
      <c r="CN50" s="210" t="str">
        <f t="shared" si="340"/>
        <v/>
      </c>
      <c r="CO50" s="210" t="str">
        <f t="shared" si="341"/>
        <v/>
      </c>
      <c r="CP50" s="216" t="str">
        <f t="shared" si="342"/>
        <v>3.4.1.</v>
      </c>
      <c r="CQ50" s="110">
        <v>0</v>
      </c>
      <c r="CR50" s="111">
        <v>0</v>
      </c>
      <c r="CS50" s="271">
        <f>CQ50*CR50</f>
        <v>0</v>
      </c>
      <c r="CT50" s="2"/>
      <c r="CV50" s="17"/>
      <c r="CW50" s="210" t="str">
        <f t="shared" si="343"/>
        <v/>
      </c>
      <c r="CX50" s="210" t="str">
        <f t="shared" si="344"/>
        <v/>
      </c>
      <c r="CY50" s="216" t="str">
        <f t="shared" si="345"/>
        <v>3.4.1.</v>
      </c>
      <c r="CZ50" s="110">
        <v>0</v>
      </c>
      <c r="DA50" s="111">
        <v>0</v>
      </c>
      <c r="DB50" s="271">
        <f>CZ50*DA50</f>
        <v>0</v>
      </c>
      <c r="DC50" s="2"/>
      <c r="DE50" s="17"/>
      <c r="DF50" s="210" t="str">
        <f t="shared" si="346"/>
        <v/>
      </c>
      <c r="DG50" s="210" t="str">
        <f t="shared" si="347"/>
        <v/>
      </c>
      <c r="DH50" s="216" t="str">
        <f t="shared" si="348"/>
        <v>3.4.1.</v>
      </c>
      <c r="DI50" s="110">
        <v>0</v>
      </c>
      <c r="DJ50" s="111">
        <v>0</v>
      </c>
      <c r="DK50" s="271">
        <f>DI50*DJ50</f>
        <v>0</v>
      </c>
      <c r="DL50" s="2"/>
      <c r="DN50" s="17"/>
      <c r="DO50" s="210" t="str">
        <f t="shared" si="349"/>
        <v/>
      </c>
      <c r="DP50" s="210" t="str">
        <f t="shared" si="350"/>
        <v/>
      </c>
      <c r="DQ50" s="216" t="str">
        <f t="shared" si="351"/>
        <v>3.4.1.</v>
      </c>
      <c r="DR50" s="110">
        <v>0</v>
      </c>
      <c r="DS50" s="111">
        <v>0</v>
      </c>
      <c r="DT50" s="271">
        <f>DR50*DS50</f>
        <v>0</v>
      </c>
      <c r="DU50" s="2"/>
      <c r="DW50" s="17"/>
      <c r="DX50" s="210" t="str">
        <f t="shared" si="352"/>
        <v/>
      </c>
      <c r="DY50" s="210" t="str">
        <f t="shared" si="353"/>
        <v/>
      </c>
      <c r="DZ50" s="216" t="str">
        <f t="shared" si="354"/>
        <v>3.4.1.</v>
      </c>
      <c r="EA50" s="110">
        <v>0</v>
      </c>
      <c r="EB50" s="111">
        <v>0</v>
      </c>
      <c r="EC50" s="271">
        <f>EA50*EB50</f>
        <v>0</v>
      </c>
      <c r="ED50" s="2"/>
      <c r="EF50" s="17"/>
      <c r="EG50" s="210" t="str">
        <f t="shared" si="355"/>
        <v/>
      </c>
      <c r="EH50" s="210" t="str">
        <f t="shared" si="356"/>
        <v/>
      </c>
      <c r="EI50" s="216" t="str">
        <f t="shared" si="357"/>
        <v>3.4.1.</v>
      </c>
      <c r="EJ50" s="110">
        <v>0</v>
      </c>
      <c r="EK50" s="111">
        <v>0</v>
      </c>
      <c r="EL50" s="271">
        <f>EJ50*EK50</f>
        <v>0</v>
      </c>
      <c r="EM50" s="2"/>
      <c r="EO50" s="17"/>
      <c r="EP50" s="210" t="str">
        <f t="shared" si="358"/>
        <v/>
      </c>
      <c r="EQ50" s="210" t="str">
        <f t="shared" si="359"/>
        <v/>
      </c>
      <c r="ER50" s="216" t="str">
        <f t="shared" si="360"/>
        <v>3.4.1.</v>
      </c>
      <c r="ES50" s="110">
        <v>0</v>
      </c>
      <c r="ET50" s="111">
        <v>0</v>
      </c>
      <c r="EU50" s="271">
        <f>ES50*ET50</f>
        <v>0</v>
      </c>
      <c r="EV50" s="2"/>
      <c r="EX50" s="17"/>
      <c r="EY50" s="210" t="str">
        <f t="shared" si="361"/>
        <v/>
      </c>
      <c r="EZ50" s="210" t="str">
        <f t="shared" si="362"/>
        <v/>
      </c>
      <c r="FA50" s="216" t="str">
        <f t="shared" si="363"/>
        <v>3.4.1.</v>
      </c>
      <c r="FB50" s="110">
        <v>0</v>
      </c>
      <c r="FC50" s="111">
        <v>0</v>
      </c>
      <c r="FD50" s="271">
        <f>FB50*FC50</f>
        <v>0</v>
      </c>
      <c r="FE50" s="2"/>
      <c r="FG50" s="17"/>
      <c r="FH50" s="210" t="str">
        <f t="shared" si="364"/>
        <v/>
      </c>
      <c r="FI50" s="210" t="str">
        <f t="shared" si="365"/>
        <v/>
      </c>
      <c r="FJ50" s="216" t="str">
        <f t="shared" si="366"/>
        <v>3.4.1.</v>
      </c>
      <c r="FK50" s="110">
        <v>0</v>
      </c>
      <c r="FL50" s="111">
        <v>0</v>
      </c>
      <c r="FM50" s="271">
        <f>FK50*FL50</f>
        <v>0</v>
      </c>
      <c r="FN50" s="2"/>
      <c r="FP50" s="17"/>
      <c r="FQ50" s="210" t="str">
        <f t="shared" si="367"/>
        <v/>
      </c>
      <c r="FR50" s="210" t="str">
        <f t="shared" si="368"/>
        <v/>
      </c>
      <c r="FS50" s="216" t="str">
        <f t="shared" si="369"/>
        <v>3.4.1.</v>
      </c>
      <c r="FT50" s="110">
        <v>0</v>
      </c>
      <c r="FU50" s="111">
        <v>0</v>
      </c>
      <c r="FV50" s="271">
        <f>FT50*FU50</f>
        <v>0</v>
      </c>
      <c r="FW50" s="2"/>
      <c r="FY50" s="17"/>
      <c r="FZ50" s="210" t="str">
        <f t="shared" si="370"/>
        <v/>
      </c>
      <c r="GA50" s="210" t="str">
        <f t="shared" si="371"/>
        <v/>
      </c>
      <c r="GB50" s="216" t="str">
        <f t="shared" si="372"/>
        <v>3.4.1.</v>
      </c>
      <c r="GC50" s="110">
        <v>0</v>
      </c>
      <c r="GD50" s="111">
        <v>0</v>
      </c>
      <c r="GE50" s="271">
        <f>GC50*GD50</f>
        <v>0</v>
      </c>
      <c r="GF50" s="2"/>
      <c r="GH50" s="273">
        <f t="shared" ref="GH50" si="432">CJ50+CS50+DB50+DK50+DT50+EC50+EL50+EU50+FD50+FM50+FV50+GE50</f>
        <v>0</v>
      </c>
      <c r="GI50" s="354">
        <f t="shared" si="100"/>
        <v>0</v>
      </c>
      <c r="GK50" s="273">
        <f>CB50-GH50</f>
        <v>0</v>
      </c>
      <c r="GL50" s="354">
        <f t="shared" si="102"/>
        <v>0</v>
      </c>
    </row>
    <row r="51" spans="1:194" x14ac:dyDescent="0.25">
      <c r="A51" s="17"/>
      <c r="B51" s="80"/>
      <c r="C51" s="158" t="s">
        <v>44</v>
      </c>
      <c r="D51" s="158"/>
      <c r="E51" s="140" t="s">
        <v>45</v>
      </c>
      <c r="F51" s="141"/>
      <c r="G51" s="142"/>
      <c r="H51" s="143"/>
      <c r="I51" s="144"/>
      <c r="J51" s="2"/>
      <c r="K51" s="56"/>
      <c r="L51" s="9"/>
      <c r="M51" s="210" t="str">
        <f t="shared" si="322"/>
        <v/>
      </c>
      <c r="N51" s="159" t="str">
        <f t="shared" si="323"/>
        <v>3.5.</v>
      </c>
      <c r="O51" s="159" t="str">
        <f t="shared" si="324"/>
        <v/>
      </c>
      <c r="P51" s="188"/>
      <c r="Q51" s="189"/>
      <c r="R51" s="2"/>
      <c r="T51" s="17"/>
      <c r="U51" s="210" t="str">
        <f t="shared" si="325"/>
        <v/>
      </c>
      <c r="V51" s="159" t="str">
        <f t="shared" si="326"/>
        <v>3.5.</v>
      </c>
      <c r="W51" s="159" t="str">
        <f t="shared" si="327"/>
        <v/>
      </c>
      <c r="X51" s="140" t="s">
        <v>45</v>
      </c>
      <c r="Y51" s="141"/>
      <c r="Z51" s="142"/>
      <c r="AA51" s="143"/>
      <c r="AB51" s="143"/>
      <c r="AC51" s="143"/>
      <c r="AD51" s="283"/>
      <c r="AE51" s="283"/>
      <c r="AF51" s="144"/>
      <c r="AG51" s="2"/>
      <c r="AI51" s="17"/>
      <c r="AJ51" s="210" t="str">
        <f t="shared" si="328"/>
        <v/>
      </c>
      <c r="AK51" s="159" t="str">
        <f t="shared" si="329"/>
        <v>3.5.</v>
      </c>
      <c r="AL51" s="159" t="str">
        <f t="shared" si="330"/>
        <v/>
      </c>
      <c r="AM51" s="140" t="s">
        <v>45</v>
      </c>
      <c r="AN51" s="141"/>
      <c r="AO51" s="142"/>
      <c r="AP51" s="143"/>
      <c r="AQ51" s="143"/>
      <c r="AR51" s="143"/>
      <c r="AS51" s="283"/>
      <c r="AT51" s="283"/>
      <c r="AU51" s="144"/>
      <c r="AV51" s="2"/>
      <c r="AX51" s="17"/>
      <c r="AY51" s="210" t="str">
        <f t="shared" si="331"/>
        <v/>
      </c>
      <c r="AZ51" s="159" t="str">
        <f t="shared" si="332"/>
        <v>3.5.</v>
      </c>
      <c r="BA51" s="159" t="str">
        <f t="shared" si="333"/>
        <v/>
      </c>
      <c r="BB51" s="140" t="s">
        <v>45</v>
      </c>
      <c r="BC51" s="141"/>
      <c r="BD51" s="142"/>
      <c r="BE51" s="143"/>
      <c r="BF51" s="143"/>
      <c r="BG51" s="143"/>
      <c r="BH51" s="283"/>
      <c r="BI51" s="283"/>
      <c r="BJ51" s="144"/>
      <c r="BK51" s="2"/>
      <c r="BM51" s="17"/>
      <c r="BN51" s="210" t="str">
        <f t="shared" si="334"/>
        <v/>
      </c>
      <c r="BO51" s="159" t="str">
        <f t="shared" si="335"/>
        <v>3.5.</v>
      </c>
      <c r="BP51" s="159" t="str">
        <f t="shared" si="336"/>
        <v/>
      </c>
      <c r="BQ51" s="140" t="s">
        <v>45</v>
      </c>
      <c r="BR51" s="141"/>
      <c r="BS51" s="142"/>
      <c r="BT51" s="143"/>
      <c r="BU51" s="143"/>
      <c r="BV51" s="143"/>
      <c r="BW51" s="283"/>
      <c r="BX51" s="283"/>
      <c r="BY51" s="144"/>
      <c r="BZ51" s="2"/>
      <c r="CB51" s="367"/>
      <c r="CD51" s="17"/>
      <c r="CE51" s="210" t="str">
        <f t="shared" si="337"/>
        <v/>
      </c>
      <c r="CF51" s="159" t="str">
        <f t="shared" si="338"/>
        <v>3.5.</v>
      </c>
      <c r="CG51" s="159" t="str">
        <f t="shared" si="339"/>
        <v/>
      </c>
      <c r="CH51" s="142"/>
      <c r="CI51" s="143"/>
      <c r="CJ51" s="283"/>
      <c r="CK51" s="2"/>
      <c r="CM51" s="17"/>
      <c r="CN51" s="210" t="str">
        <f t="shared" si="340"/>
        <v/>
      </c>
      <c r="CO51" s="159" t="str">
        <f t="shared" si="341"/>
        <v>3.5.</v>
      </c>
      <c r="CP51" s="159" t="str">
        <f t="shared" si="342"/>
        <v/>
      </c>
      <c r="CQ51" s="142"/>
      <c r="CR51" s="143"/>
      <c r="CS51" s="283"/>
      <c r="CT51" s="2"/>
      <c r="CV51" s="17"/>
      <c r="CW51" s="210" t="str">
        <f t="shared" si="343"/>
        <v/>
      </c>
      <c r="CX51" s="159" t="str">
        <f t="shared" si="344"/>
        <v>3.5.</v>
      </c>
      <c r="CY51" s="159" t="str">
        <f t="shared" si="345"/>
        <v/>
      </c>
      <c r="CZ51" s="142"/>
      <c r="DA51" s="143"/>
      <c r="DB51" s="283"/>
      <c r="DC51" s="2"/>
      <c r="DE51" s="17"/>
      <c r="DF51" s="210" t="str">
        <f t="shared" si="346"/>
        <v/>
      </c>
      <c r="DG51" s="159" t="str">
        <f t="shared" si="347"/>
        <v>3.5.</v>
      </c>
      <c r="DH51" s="159" t="str">
        <f t="shared" si="348"/>
        <v/>
      </c>
      <c r="DI51" s="142"/>
      <c r="DJ51" s="143"/>
      <c r="DK51" s="283"/>
      <c r="DL51" s="2"/>
      <c r="DN51" s="17"/>
      <c r="DO51" s="210" t="str">
        <f t="shared" si="349"/>
        <v/>
      </c>
      <c r="DP51" s="159" t="str">
        <f t="shared" si="350"/>
        <v>3.5.</v>
      </c>
      <c r="DQ51" s="159" t="str">
        <f t="shared" si="351"/>
        <v/>
      </c>
      <c r="DR51" s="142"/>
      <c r="DS51" s="143"/>
      <c r="DT51" s="283"/>
      <c r="DU51" s="2"/>
      <c r="DW51" s="17"/>
      <c r="DX51" s="210" t="str">
        <f t="shared" si="352"/>
        <v/>
      </c>
      <c r="DY51" s="159" t="str">
        <f t="shared" si="353"/>
        <v>3.5.</v>
      </c>
      <c r="DZ51" s="159" t="str">
        <f t="shared" si="354"/>
        <v/>
      </c>
      <c r="EA51" s="142"/>
      <c r="EB51" s="143"/>
      <c r="EC51" s="283"/>
      <c r="ED51" s="2"/>
      <c r="EF51" s="17"/>
      <c r="EG51" s="210" t="str">
        <f t="shared" si="355"/>
        <v/>
      </c>
      <c r="EH51" s="159" t="str">
        <f t="shared" si="356"/>
        <v>3.5.</v>
      </c>
      <c r="EI51" s="159" t="str">
        <f t="shared" si="357"/>
        <v/>
      </c>
      <c r="EJ51" s="142"/>
      <c r="EK51" s="143"/>
      <c r="EL51" s="283"/>
      <c r="EM51" s="2"/>
      <c r="EO51" s="17"/>
      <c r="EP51" s="210" t="str">
        <f t="shared" si="358"/>
        <v/>
      </c>
      <c r="EQ51" s="159" t="str">
        <f t="shared" si="359"/>
        <v>3.5.</v>
      </c>
      <c r="ER51" s="159" t="str">
        <f t="shared" si="360"/>
        <v/>
      </c>
      <c r="ES51" s="142"/>
      <c r="ET51" s="143"/>
      <c r="EU51" s="283"/>
      <c r="EV51" s="2"/>
      <c r="EX51" s="17"/>
      <c r="EY51" s="210" t="str">
        <f t="shared" si="361"/>
        <v/>
      </c>
      <c r="EZ51" s="159" t="str">
        <f t="shared" si="362"/>
        <v>3.5.</v>
      </c>
      <c r="FA51" s="159" t="str">
        <f t="shared" si="363"/>
        <v/>
      </c>
      <c r="FB51" s="142"/>
      <c r="FC51" s="143"/>
      <c r="FD51" s="283"/>
      <c r="FE51" s="2"/>
      <c r="FG51" s="17"/>
      <c r="FH51" s="210" t="str">
        <f t="shared" si="364"/>
        <v/>
      </c>
      <c r="FI51" s="159" t="str">
        <f t="shared" si="365"/>
        <v>3.5.</v>
      </c>
      <c r="FJ51" s="159" t="str">
        <f t="shared" si="366"/>
        <v/>
      </c>
      <c r="FK51" s="142"/>
      <c r="FL51" s="143"/>
      <c r="FM51" s="283"/>
      <c r="FN51" s="2"/>
      <c r="FP51" s="17"/>
      <c r="FQ51" s="210" t="str">
        <f t="shared" si="367"/>
        <v/>
      </c>
      <c r="FR51" s="159" t="str">
        <f t="shared" si="368"/>
        <v>3.5.</v>
      </c>
      <c r="FS51" s="159" t="str">
        <f t="shared" si="369"/>
        <v/>
      </c>
      <c r="FT51" s="142"/>
      <c r="FU51" s="143"/>
      <c r="FV51" s="283"/>
      <c r="FW51" s="2"/>
      <c r="FY51" s="17"/>
      <c r="FZ51" s="210" t="str">
        <f t="shared" si="370"/>
        <v/>
      </c>
      <c r="GA51" s="159" t="str">
        <f t="shared" si="371"/>
        <v>3.5.</v>
      </c>
      <c r="GB51" s="159" t="str">
        <f t="shared" si="372"/>
        <v/>
      </c>
      <c r="GC51" s="142"/>
      <c r="GD51" s="143"/>
      <c r="GE51" s="283"/>
      <c r="GF51" s="2"/>
      <c r="GH51" s="144"/>
      <c r="GI51" s="358">
        <f t="shared" si="100"/>
        <v>0</v>
      </c>
      <c r="GK51" s="144"/>
      <c r="GL51" s="358">
        <f t="shared" si="102"/>
        <v>0</v>
      </c>
    </row>
    <row r="52" spans="1:194" x14ac:dyDescent="0.25">
      <c r="A52" s="17"/>
      <c r="B52" s="80"/>
      <c r="C52" s="80"/>
      <c r="D52" s="162" t="s">
        <v>46</v>
      </c>
      <c r="E52" s="67"/>
      <c r="F52" s="67"/>
      <c r="G52" s="110">
        <v>0</v>
      </c>
      <c r="H52" s="111">
        <v>0</v>
      </c>
      <c r="I52" s="128">
        <f t="shared" ref="I52" si="433">G52*H52</f>
        <v>0</v>
      </c>
      <c r="J52" s="2"/>
      <c r="K52" s="56"/>
      <c r="L52" s="9"/>
      <c r="M52" s="217" t="str">
        <f t="shared" si="322"/>
        <v/>
      </c>
      <c r="N52" s="217" t="str">
        <f t="shared" si="323"/>
        <v/>
      </c>
      <c r="O52" s="218" t="str">
        <f t="shared" si="324"/>
        <v>3.5.1.</v>
      </c>
      <c r="P52" s="67"/>
      <c r="Q52" s="187"/>
      <c r="R52" s="2"/>
      <c r="T52" s="17"/>
      <c r="U52" s="217" t="str">
        <f t="shared" si="325"/>
        <v/>
      </c>
      <c r="V52" s="217" t="str">
        <f t="shared" si="326"/>
        <v/>
      </c>
      <c r="W52" s="218" t="str">
        <f t="shared" si="327"/>
        <v>3.5.1.</v>
      </c>
      <c r="X52" s="67"/>
      <c r="Y52" s="67"/>
      <c r="Z52" s="110">
        <v>0</v>
      </c>
      <c r="AA52" s="111">
        <v>0</v>
      </c>
      <c r="AB52" s="112">
        <f>$I52</f>
        <v>0</v>
      </c>
      <c r="AC52" s="301">
        <f t="shared" ref="AC52" si="434">IF(AE52=0,0,AE52-AB52)</f>
        <v>0</v>
      </c>
      <c r="AD52" s="288">
        <f t="shared" ref="AD52" si="435">IF(AE52=0,0,IFERROR(((AE52-AB52)/AB52)*100,""))</f>
        <v>0</v>
      </c>
      <c r="AE52" s="271">
        <f t="shared" ref="AE52" si="436">Z52*AA52</f>
        <v>0</v>
      </c>
      <c r="AF52" s="456"/>
      <c r="AG52" s="2"/>
      <c r="AI52" s="17"/>
      <c r="AJ52" s="217" t="str">
        <f t="shared" si="328"/>
        <v/>
      </c>
      <c r="AK52" s="217" t="str">
        <f t="shared" si="329"/>
        <v/>
      </c>
      <c r="AL52" s="218" t="str">
        <f t="shared" si="330"/>
        <v>3.5.1.</v>
      </c>
      <c r="AM52" s="67"/>
      <c r="AN52" s="67"/>
      <c r="AO52" s="110">
        <v>0</v>
      </c>
      <c r="AP52" s="111">
        <v>0</v>
      </c>
      <c r="AQ52" s="112">
        <f>$I52</f>
        <v>0</v>
      </c>
      <c r="AR52" s="301">
        <f t="shared" ref="AR52" si="437">IF(AT52=0,0,AT52-AQ52)</f>
        <v>0</v>
      </c>
      <c r="AS52" s="288">
        <f t="shared" ref="AS52" si="438">IF(AT52=0,0,IFERROR(((AT52-AQ52)/AQ52)*100,""))</f>
        <v>0</v>
      </c>
      <c r="AT52" s="271">
        <f t="shared" ref="AT52" si="439">AO52*AP52</f>
        <v>0</v>
      </c>
      <c r="AU52" s="456"/>
      <c r="AV52" s="2"/>
      <c r="AX52" s="17"/>
      <c r="AY52" s="217" t="str">
        <f t="shared" si="331"/>
        <v/>
      </c>
      <c r="AZ52" s="217" t="str">
        <f t="shared" si="332"/>
        <v/>
      </c>
      <c r="BA52" s="218" t="str">
        <f t="shared" si="333"/>
        <v>3.5.1.</v>
      </c>
      <c r="BB52" s="67"/>
      <c r="BC52" s="67"/>
      <c r="BD52" s="110">
        <v>0</v>
      </c>
      <c r="BE52" s="111">
        <v>0</v>
      </c>
      <c r="BF52" s="112">
        <f>$I52</f>
        <v>0</v>
      </c>
      <c r="BG52" s="301">
        <f t="shared" ref="BG52" si="440">IF(BI52=0,0,BI52-BF52)</f>
        <v>0</v>
      </c>
      <c r="BH52" s="288">
        <f t="shared" ref="BH52" si="441">IF(BI52=0,0,IFERROR(((BI52-BF52)/BF52)*100,""))</f>
        <v>0</v>
      </c>
      <c r="BI52" s="271">
        <f t="shared" ref="BI52" si="442">BD52*BE52</f>
        <v>0</v>
      </c>
      <c r="BJ52" s="456"/>
      <c r="BK52" s="2"/>
      <c r="BM52" s="17"/>
      <c r="BN52" s="217" t="str">
        <f t="shared" si="334"/>
        <v/>
      </c>
      <c r="BO52" s="217" t="str">
        <f t="shared" si="335"/>
        <v/>
      </c>
      <c r="BP52" s="218" t="str">
        <f t="shared" si="336"/>
        <v>3.5.1.</v>
      </c>
      <c r="BQ52" s="67"/>
      <c r="BR52" s="67"/>
      <c r="BS52" s="110">
        <v>0</v>
      </c>
      <c r="BT52" s="111">
        <v>0</v>
      </c>
      <c r="BU52" s="112">
        <f>$I52</f>
        <v>0</v>
      </c>
      <c r="BV52" s="301">
        <f t="shared" ref="BV52" si="443">IF(BX52=0,0,BX52-BU52)</f>
        <v>0</v>
      </c>
      <c r="BW52" s="288">
        <f t="shared" ref="BW52" si="444">IF(BX52=0,0,IFERROR(((BX52-BU52)/BU52)*100,""))</f>
        <v>0</v>
      </c>
      <c r="BX52" s="271">
        <f t="shared" ref="BX52" si="445">BS52*BT52</f>
        <v>0</v>
      </c>
      <c r="BY52" s="456"/>
      <c r="BZ52" s="2"/>
      <c r="CB52" s="365">
        <f t="shared" ref="CB52" si="446">IF(BX52=0,IF(BI52=0,IF(AT52=0,IF(AE52=0,I52,AE52),AT52),BI52),BX52)</f>
        <v>0</v>
      </c>
      <c r="CD52" s="17"/>
      <c r="CE52" s="217" t="str">
        <f t="shared" si="337"/>
        <v/>
      </c>
      <c r="CF52" s="217" t="str">
        <f t="shared" si="338"/>
        <v/>
      </c>
      <c r="CG52" s="218" t="str">
        <f t="shared" si="339"/>
        <v>3.5.1.</v>
      </c>
      <c r="CH52" s="110">
        <v>0</v>
      </c>
      <c r="CI52" s="111">
        <v>0</v>
      </c>
      <c r="CJ52" s="271">
        <f>CH52*CI52</f>
        <v>0</v>
      </c>
      <c r="CK52" s="2"/>
      <c r="CM52" s="17"/>
      <c r="CN52" s="217" t="str">
        <f t="shared" si="340"/>
        <v/>
      </c>
      <c r="CO52" s="217" t="str">
        <f t="shared" si="341"/>
        <v/>
      </c>
      <c r="CP52" s="218" t="str">
        <f t="shared" si="342"/>
        <v>3.5.1.</v>
      </c>
      <c r="CQ52" s="110">
        <v>0</v>
      </c>
      <c r="CR52" s="111">
        <v>0</v>
      </c>
      <c r="CS52" s="271">
        <f>CQ52*CR52</f>
        <v>0</v>
      </c>
      <c r="CT52" s="2"/>
      <c r="CV52" s="17"/>
      <c r="CW52" s="217" t="str">
        <f t="shared" si="343"/>
        <v/>
      </c>
      <c r="CX52" s="217" t="str">
        <f t="shared" si="344"/>
        <v/>
      </c>
      <c r="CY52" s="218" t="str">
        <f t="shared" si="345"/>
        <v>3.5.1.</v>
      </c>
      <c r="CZ52" s="110">
        <v>0</v>
      </c>
      <c r="DA52" s="111">
        <v>0</v>
      </c>
      <c r="DB52" s="271">
        <f>CZ52*DA52</f>
        <v>0</v>
      </c>
      <c r="DC52" s="2"/>
      <c r="DE52" s="17"/>
      <c r="DF52" s="217" t="str">
        <f t="shared" si="346"/>
        <v/>
      </c>
      <c r="DG52" s="217" t="str">
        <f t="shared" si="347"/>
        <v/>
      </c>
      <c r="DH52" s="218" t="str">
        <f t="shared" si="348"/>
        <v>3.5.1.</v>
      </c>
      <c r="DI52" s="110">
        <v>0</v>
      </c>
      <c r="DJ52" s="111">
        <v>0</v>
      </c>
      <c r="DK52" s="271">
        <f>DI52*DJ52</f>
        <v>0</v>
      </c>
      <c r="DL52" s="2"/>
      <c r="DN52" s="17"/>
      <c r="DO52" s="217" t="str">
        <f t="shared" si="349"/>
        <v/>
      </c>
      <c r="DP52" s="217" t="str">
        <f t="shared" si="350"/>
        <v/>
      </c>
      <c r="DQ52" s="218" t="str">
        <f t="shared" si="351"/>
        <v>3.5.1.</v>
      </c>
      <c r="DR52" s="110">
        <v>0</v>
      </c>
      <c r="DS52" s="111">
        <v>0</v>
      </c>
      <c r="DT52" s="271">
        <f>DR52*DS52</f>
        <v>0</v>
      </c>
      <c r="DU52" s="2"/>
      <c r="DW52" s="17"/>
      <c r="DX52" s="217" t="str">
        <f t="shared" si="352"/>
        <v/>
      </c>
      <c r="DY52" s="217" t="str">
        <f t="shared" si="353"/>
        <v/>
      </c>
      <c r="DZ52" s="218" t="str">
        <f t="shared" si="354"/>
        <v>3.5.1.</v>
      </c>
      <c r="EA52" s="110">
        <v>0</v>
      </c>
      <c r="EB52" s="111">
        <v>0</v>
      </c>
      <c r="EC52" s="271">
        <f>EA52*EB52</f>
        <v>0</v>
      </c>
      <c r="ED52" s="2"/>
      <c r="EF52" s="17"/>
      <c r="EG52" s="217" t="str">
        <f t="shared" si="355"/>
        <v/>
      </c>
      <c r="EH52" s="217" t="str">
        <f t="shared" si="356"/>
        <v/>
      </c>
      <c r="EI52" s="218" t="str">
        <f t="shared" si="357"/>
        <v>3.5.1.</v>
      </c>
      <c r="EJ52" s="110">
        <v>0</v>
      </c>
      <c r="EK52" s="111">
        <v>0</v>
      </c>
      <c r="EL52" s="271">
        <f>EJ52*EK52</f>
        <v>0</v>
      </c>
      <c r="EM52" s="2"/>
      <c r="EO52" s="17"/>
      <c r="EP52" s="217" t="str">
        <f t="shared" si="358"/>
        <v/>
      </c>
      <c r="EQ52" s="217" t="str">
        <f t="shared" si="359"/>
        <v/>
      </c>
      <c r="ER52" s="218" t="str">
        <f t="shared" si="360"/>
        <v>3.5.1.</v>
      </c>
      <c r="ES52" s="110">
        <v>0</v>
      </c>
      <c r="ET52" s="111">
        <v>0</v>
      </c>
      <c r="EU52" s="271">
        <f>ES52*ET52</f>
        <v>0</v>
      </c>
      <c r="EV52" s="2"/>
      <c r="EX52" s="17"/>
      <c r="EY52" s="217" t="str">
        <f t="shared" si="361"/>
        <v/>
      </c>
      <c r="EZ52" s="217" t="str">
        <f t="shared" si="362"/>
        <v/>
      </c>
      <c r="FA52" s="218" t="str">
        <f t="shared" si="363"/>
        <v>3.5.1.</v>
      </c>
      <c r="FB52" s="110">
        <v>0</v>
      </c>
      <c r="FC52" s="111">
        <v>0</v>
      </c>
      <c r="FD52" s="271">
        <f>FB52*FC52</f>
        <v>0</v>
      </c>
      <c r="FE52" s="2"/>
      <c r="FG52" s="17"/>
      <c r="FH52" s="217" t="str">
        <f t="shared" si="364"/>
        <v/>
      </c>
      <c r="FI52" s="217" t="str">
        <f t="shared" si="365"/>
        <v/>
      </c>
      <c r="FJ52" s="218" t="str">
        <f t="shared" si="366"/>
        <v>3.5.1.</v>
      </c>
      <c r="FK52" s="110">
        <v>0</v>
      </c>
      <c r="FL52" s="111">
        <v>0</v>
      </c>
      <c r="FM52" s="271">
        <f>FK52*FL52</f>
        <v>0</v>
      </c>
      <c r="FN52" s="2"/>
      <c r="FP52" s="17"/>
      <c r="FQ52" s="217" t="str">
        <f t="shared" si="367"/>
        <v/>
      </c>
      <c r="FR52" s="217" t="str">
        <f t="shared" si="368"/>
        <v/>
      </c>
      <c r="FS52" s="218" t="str">
        <f t="shared" si="369"/>
        <v>3.5.1.</v>
      </c>
      <c r="FT52" s="110">
        <v>0</v>
      </c>
      <c r="FU52" s="111">
        <v>0</v>
      </c>
      <c r="FV52" s="271">
        <f>FT52*FU52</f>
        <v>0</v>
      </c>
      <c r="FW52" s="2"/>
      <c r="FY52" s="17"/>
      <c r="FZ52" s="217" t="str">
        <f t="shared" si="370"/>
        <v/>
      </c>
      <c r="GA52" s="217" t="str">
        <f t="shared" si="371"/>
        <v/>
      </c>
      <c r="GB52" s="218" t="str">
        <f t="shared" si="372"/>
        <v>3.5.1.</v>
      </c>
      <c r="GC52" s="110">
        <v>0</v>
      </c>
      <c r="GD52" s="111">
        <v>0</v>
      </c>
      <c r="GE52" s="271">
        <f>GC52*GD52</f>
        <v>0</v>
      </c>
      <c r="GF52" s="2"/>
      <c r="GH52" s="273">
        <f t="shared" ref="GH52" si="447">CJ52+CS52+DB52+DK52+DT52+EC52+EL52+EU52+FD52+FM52+FV52+GE52</f>
        <v>0</v>
      </c>
      <c r="GI52" s="354">
        <f t="shared" si="100"/>
        <v>0</v>
      </c>
      <c r="GK52" s="273">
        <f>CB52-GH52</f>
        <v>0</v>
      </c>
      <c r="GL52" s="354">
        <f t="shared" si="102"/>
        <v>0</v>
      </c>
    </row>
    <row r="53" spans="1:194" x14ac:dyDescent="0.25">
      <c r="A53" s="9"/>
      <c r="B53" s="68"/>
      <c r="C53" s="69"/>
      <c r="D53" s="69"/>
      <c r="E53" s="85" t="str">
        <f>"Subtotal "&amp;E41</f>
        <v xml:space="preserve">Subtotal Equipment and Supplies </v>
      </c>
      <c r="F53" s="86"/>
      <c r="G53" s="119"/>
      <c r="H53" s="120"/>
      <c r="I53" s="115">
        <f>SUM(I43:I52)</f>
        <v>0</v>
      </c>
      <c r="J53" s="2"/>
      <c r="K53" s="56"/>
      <c r="L53" s="9"/>
      <c r="M53" s="219" t="str">
        <f t="shared" si="165"/>
        <v/>
      </c>
      <c r="N53" s="220" t="str">
        <f t="shared" si="131"/>
        <v/>
      </c>
      <c r="O53" s="220" t="str">
        <f t="shared" si="132"/>
        <v/>
      </c>
      <c r="P53" s="86"/>
      <c r="Q53" s="194"/>
      <c r="R53" s="2"/>
      <c r="T53" s="9"/>
      <c r="U53" s="219" t="str">
        <f t="shared" ref="U53" si="448">IF(J53="","",J53)</f>
        <v/>
      </c>
      <c r="V53" s="220" t="str">
        <f t="shared" ref="V53:V69" si="449">IF(K53="","",K53)</f>
        <v/>
      </c>
      <c r="W53" s="220" t="str">
        <f t="shared" ref="W53:W69" si="450">IF(L53="","",L53)</f>
        <v/>
      </c>
      <c r="X53" s="85" t="str">
        <f>"Sub total "&amp;X41</f>
        <v xml:space="preserve">Sub total Equipment and Supplies </v>
      </c>
      <c r="Y53" s="86"/>
      <c r="Z53" s="119"/>
      <c r="AA53" s="120"/>
      <c r="AB53" s="280">
        <f>SUM(AB42:AB52)</f>
        <v>0</v>
      </c>
      <c r="AC53" s="368">
        <f>SUM(AC42:AC52)</f>
        <v>0</v>
      </c>
      <c r="AD53" s="289">
        <f>SUM(AD42:AD52)</f>
        <v>0</v>
      </c>
      <c r="AE53" s="290">
        <f>SUM(AE42:AE52)</f>
        <v>0</v>
      </c>
      <c r="AF53" s="115"/>
      <c r="AG53" s="2"/>
      <c r="AI53" s="9"/>
      <c r="AJ53" s="219" t="str">
        <f t="shared" ref="AJ53" si="451">IF(Y53="","",Y53)</f>
        <v/>
      </c>
      <c r="AK53" s="220" t="str">
        <f t="shared" ref="AK53:AK69" si="452">IF(Z53="","",Z53)</f>
        <v/>
      </c>
      <c r="AL53" s="220" t="str">
        <f t="shared" ref="AL53:AL69" si="453">IF(AA53="","",AA53)</f>
        <v/>
      </c>
      <c r="AM53" s="85" t="str">
        <f>"Sub total "&amp;AM41</f>
        <v xml:space="preserve">Sub total Equipment and Supplies </v>
      </c>
      <c r="AN53" s="86"/>
      <c r="AO53" s="119"/>
      <c r="AP53" s="120"/>
      <c r="AQ53" s="280">
        <f>SUM(AQ42:AQ52)</f>
        <v>0</v>
      </c>
      <c r="AR53" s="300">
        <f>SUM(AR42:AR52)</f>
        <v>0</v>
      </c>
      <c r="AS53" s="289"/>
      <c r="AT53" s="290">
        <f>SUM(AT42:AT52)</f>
        <v>0</v>
      </c>
      <c r="AU53" s="115"/>
      <c r="AV53" s="2"/>
      <c r="AX53" s="9"/>
      <c r="AY53" s="219" t="str">
        <f t="shared" ref="AY53:AY54" si="454">IF(AN53="","",AN53)</f>
        <v/>
      </c>
      <c r="AZ53" s="220" t="str">
        <f t="shared" ref="AZ53" si="455">IF(AO53="","",AO53)</f>
        <v/>
      </c>
      <c r="BA53" s="220" t="str">
        <f t="shared" ref="BA53" si="456">IF(AP53="","",AP53)</f>
        <v/>
      </c>
      <c r="BB53" s="85" t="str">
        <f>"Sub total "&amp;BB41</f>
        <v xml:space="preserve">Sub total Equipment and Supplies </v>
      </c>
      <c r="BC53" s="86"/>
      <c r="BD53" s="119"/>
      <c r="BE53" s="120"/>
      <c r="BF53" s="280">
        <f>SUM(BF42:BF52)</f>
        <v>0</v>
      </c>
      <c r="BG53" s="300">
        <f>SUM(BG42:BG52)</f>
        <v>0</v>
      </c>
      <c r="BH53" s="289"/>
      <c r="BI53" s="290">
        <f>SUM(BI42:BI52)</f>
        <v>0</v>
      </c>
      <c r="BJ53" s="115"/>
      <c r="BK53" s="2"/>
      <c r="BM53" s="9"/>
      <c r="BN53" s="219" t="str">
        <f t="shared" ref="BN53:BN54" si="457">IF(BC53="","",BC53)</f>
        <v/>
      </c>
      <c r="BO53" s="220" t="str">
        <f t="shared" ref="BO53" si="458">IF(BD53="","",BD53)</f>
        <v/>
      </c>
      <c r="BP53" s="220" t="str">
        <f t="shared" ref="BP53" si="459">IF(BE53="","",BE53)</f>
        <v/>
      </c>
      <c r="BQ53" s="85" t="str">
        <f>"Sub total "&amp;BQ41</f>
        <v xml:space="preserve">Sub total Equipment and Supplies </v>
      </c>
      <c r="BR53" s="86"/>
      <c r="BS53" s="119"/>
      <c r="BT53" s="120"/>
      <c r="BU53" s="280">
        <f>SUM(BU42:BU52)</f>
        <v>0</v>
      </c>
      <c r="BV53" s="300">
        <f>SUM(BV42:BV52)</f>
        <v>0</v>
      </c>
      <c r="BW53" s="289"/>
      <c r="BX53" s="290">
        <f>SUM(BX42:BX52)</f>
        <v>0</v>
      </c>
      <c r="BY53" s="115"/>
      <c r="BZ53" s="2"/>
      <c r="CB53" s="115">
        <f>SUM(CB42:CB52)</f>
        <v>0</v>
      </c>
      <c r="CD53" s="9"/>
      <c r="CE53" s="219" t="str">
        <f t="shared" ref="CE53" si="460">IF(AP53="","",AP53)</f>
        <v/>
      </c>
      <c r="CF53" s="220"/>
      <c r="CG53" s="220"/>
      <c r="CH53" s="119"/>
      <c r="CI53" s="120"/>
      <c r="CJ53" s="290">
        <f>SUM(CJ42:CJ52)</f>
        <v>0</v>
      </c>
      <c r="CK53" s="2"/>
      <c r="CM53" s="9"/>
      <c r="CN53" s="219" t="str">
        <f t="shared" ref="CN53" si="461">IF(CC53="","",CC53)</f>
        <v/>
      </c>
      <c r="CO53" s="220" t="str">
        <f t="shared" ref="CO53:CO69" si="462">IF(CD53="","",CD53)</f>
        <v/>
      </c>
      <c r="CP53" s="220" t="str">
        <f t="shared" ref="CP53:CP69" si="463">IF(CE53="","",CE53)</f>
        <v/>
      </c>
      <c r="CQ53" s="119"/>
      <c r="CR53" s="120"/>
      <c r="CS53" s="290">
        <f>SUM(CS42:CS52)</f>
        <v>0</v>
      </c>
      <c r="CT53" s="2"/>
      <c r="CV53" s="9"/>
      <c r="CW53" s="219" t="str">
        <f t="shared" ref="CW53:CW54" si="464">IF(BH53="","",BH53)</f>
        <v/>
      </c>
      <c r="CX53" s="220"/>
      <c r="CY53" s="220"/>
      <c r="CZ53" s="119"/>
      <c r="DA53" s="120"/>
      <c r="DB53" s="290">
        <f>SUM(DB42:DB52)</f>
        <v>0</v>
      </c>
      <c r="DC53" s="2"/>
      <c r="DE53" s="9"/>
      <c r="DF53" s="219" t="str">
        <f t="shared" ref="DF53:DF54" si="465">IF(CU53="","",CU53)</f>
        <v/>
      </c>
      <c r="DG53" s="220" t="str">
        <f t="shared" ref="DG53" si="466">IF(CV53="","",CV53)</f>
        <v/>
      </c>
      <c r="DH53" s="220" t="str">
        <f t="shared" ref="DH53" si="467">IF(CW53="","",CW53)</f>
        <v/>
      </c>
      <c r="DI53" s="119"/>
      <c r="DJ53" s="120"/>
      <c r="DK53" s="290">
        <f>SUM(DK42:DK52)</f>
        <v>0</v>
      </c>
      <c r="DL53" s="2"/>
      <c r="DN53" s="9"/>
      <c r="DO53" s="219" t="str">
        <f t="shared" ref="DO53:DO54" si="468">IF(BZ53="","",BZ53)</f>
        <v/>
      </c>
      <c r="DP53" s="220"/>
      <c r="DQ53" s="220"/>
      <c r="DR53" s="119"/>
      <c r="DS53" s="120"/>
      <c r="DT53" s="290">
        <f>SUM(DT42:DT52)</f>
        <v>0</v>
      </c>
      <c r="DU53" s="2"/>
      <c r="DW53" s="9"/>
      <c r="DX53" s="219" t="str">
        <f t="shared" ref="DX53:DX54" si="469">IF(DM53="","",DM53)</f>
        <v/>
      </c>
      <c r="DY53" s="220" t="str">
        <f t="shared" ref="DY53" si="470">IF(DN53="","",DN53)</f>
        <v/>
      </c>
      <c r="DZ53" s="220" t="str">
        <f t="shared" ref="DZ53" si="471">IF(DO53="","",DO53)</f>
        <v/>
      </c>
      <c r="EA53" s="119"/>
      <c r="EB53" s="120"/>
      <c r="EC53" s="290">
        <f>SUM(EC42:EC52)</f>
        <v>0</v>
      </c>
      <c r="ED53" s="2"/>
      <c r="EF53" s="9"/>
      <c r="EG53" s="219" t="str">
        <f t="shared" ref="EG53:EG54" si="472">IF(CR53="","",CR53)</f>
        <v/>
      </c>
      <c r="EH53" s="220"/>
      <c r="EI53" s="220"/>
      <c r="EJ53" s="119"/>
      <c r="EK53" s="120"/>
      <c r="EL53" s="290">
        <f>SUM(EL42:EL52)</f>
        <v>0</v>
      </c>
      <c r="EM53" s="2"/>
      <c r="EO53" s="9"/>
      <c r="EP53" s="219" t="str">
        <f t="shared" ref="EP53:EP54" si="473">IF(EE53="","",EE53)</f>
        <v/>
      </c>
      <c r="EQ53" s="220" t="str">
        <f t="shared" ref="EQ53" si="474">IF(EF53="","",EF53)</f>
        <v/>
      </c>
      <c r="ER53" s="220" t="str">
        <f t="shared" ref="ER53" si="475">IF(EG53="","",EG53)</f>
        <v/>
      </c>
      <c r="ES53" s="119"/>
      <c r="ET53" s="120"/>
      <c r="EU53" s="290">
        <f>SUM(EU42:EU52)</f>
        <v>0</v>
      </c>
      <c r="EV53" s="2"/>
      <c r="EX53" s="9"/>
      <c r="EY53" s="219" t="str">
        <f t="shared" ref="EY53:EY54" si="476">IF(DJ53="","",DJ53)</f>
        <v/>
      </c>
      <c r="EZ53" s="220"/>
      <c r="FA53" s="220"/>
      <c r="FB53" s="119"/>
      <c r="FC53" s="120"/>
      <c r="FD53" s="290">
        <f>SUM(FD42:FD52)</f>
        <v>0</v>
      </c>
      <c r="FE53" s="2"/>
      <c r="FG53" s="9"/>
      <c r="FH53" s="219" t="str">
        <f t="shared" ref="FH53:FH54" si="477">IF(EW53="","",EW53)</f>
        <v/>
      </c>
      <c r="FI53" s="220" t="str">
        <f t="shared" ref="FI53" si="478">IF(EX53="","",EX53)</f>
        <v/>
      </c>
      <c r="FJ53" s="220" t="str">
        <f t="shared" ref="FJ53" si="479">IF(EY53="","",EY53)</f>
        <v/>
      </c>
      <c r="FK53" s="119"/>
      <c r="FL53" s="120"/>
      <c r="FM53" s="290">
        <f>SUM(FM42:FM52)</f>
        <v>0</v>
      </c>
      <c r="FN53" s="2"/>
      <c r="FP53" s="9"/>
      <c r="FQ53" s="219" t="str">
        <f t="shared" ref="FQ53:FQ54" si="480">IF(EB53="","",EB53)</f>
        <v/>
      </c>
      <c r="FR53" s="220"/>
      <c r="FS53" s="220"/>
      <c r="FT53" s="119"/>
      <c r="FU53" s="120"/>
      <c r="FV53" s="290">
        <f>SUM(FV42:FV52)</f>
        <v>0</v>
      </c>
      <c r="FW53" s="2"/>
      <c r="FY53" s="9"/>
      <c r="FZ53" s="219" t="str">
        <f t="shared" ref="FZ53:FZ54" si="481">IF(FO53="","",FO53)</f>
        <v/>
      </c>
      <c r="GA53" s="220" t="str">
        <f t="shared" ref="GA53" si="482">IF(FP53="","",FP53)</f>
        <v/>
      </c>
      <c r="GB53" s="220" t="str">
        <f t="shared" ref="GB53" si="483">IF(FQ53="","",FQ53)</f>
        <v/>
      </c>
      <c r="GC53" s="119"/>
      <c r="GD53" s="120"/>
      <c r="GE53" s="290">
        <f>SUM(GE42:GE52)</f>
        <v>0</v>
      </c>
      <c r="GF53" s="2"/>
      <c r="GH53" s="115">
        <f>SUM(GH42:GH52)</f>
        <v>0</v>
      </c>
      <c r="GI53" s="355">
        <f t="shared" si="100"/>
        <v>0</v>
      </c>
      <c r="GK53" s="115">
        <f>SUM(GK42:GK52)</f>
        <v>0</v>
      </c>
      <c r="GL53" s="355">
        <f t="shared" si="102"/>
        <v>0</v>
      </c>
    </row>
    <row r="54" spans="1:194" s="57" customFormat="1" x14ac:dyDescent="0.25">
      <c r="A54" s="63"/>
      <c r="B54" s="72"/>
      <c r="C54" s="72"/>
      <c r="D54" s="72"/>
      <c r="E54" s="97"/>
      <c r="F54" s="98"/>
      <c r="G54" s="124"/>
      <c r="H54" s="124"/>
      <c r="I54" s="118"/>
      <c r="J54" s="60"/>
      <c r="L54" s="63"/>
      <c r="M54" s="72" t="str">
        <f t="shared" ref="M54" si="484">IF(B54="","",B54)</f>
        <v/>
      </c>
      <c r="N54" s="205" t="str">
        <f t="shared" ref="N54" si="485">IF(C54="","",C54)</f>
        <v/>
      </c>
      <c r="O54" s="205" t="str">
        <f t="shared" ref="O54" si="486">IF(D54="","",D54)</f>
        <v/>
      </c>
      <c r="P54" s="98"/>
      <c r="Q54" s="124"/>
      <c r="R54" s="60"/>
      <c r="T54" s="63"/>
      <c r="U54" s="72" t="str">
        <f t="shared" ref="U54" si="487">IF(J54="","",J54)</f>
        <v/>
      </c>
      <c r="V54" s="205" t="str">
        <f>IF(K54="","",K54)</f>
        <v/>
      </c>
      <c r="W54" s="205" t="str">
        <f>IF(L54="","",L54)</f>
        <v/>
      </c>
      <c r="X54" s="97"/>
      <c r="Y54" s="98"/>
      <c r="Z54" s="124"/>
      <c r="AB54" s="124"/>
      <c r="AC54" s="124"/>
      <c r="AD54" s="284"/>
      <c r="AE54" s="284"/>
      <c r="AF54" s="118"/>
      <c r="AG54" s="60"/>
      <c r="AI54" s="63"/>
      <c r="AJ54" s="72" t="str">
        <f t="shared" ref="AJ54" si="488">IF(Y54="","",Y54)</f>
        <v/>
      </c>
      <c r="AK54" s="205" t="str">
        <f>IF(Z54="","",Z54)</f>
        <v/>
      </c>
      <c r="AL54" s="205" t="str">
        <f>IF(AA54="","",AA54)</f>
        <v/>
      </c>
      <c r="AM54" s="97"/>
      <c r="AN54" s="98"/>
      <c r="AO54" s="124"/>
      <c r="AQ54" s="124"/>
      <c r="AR54" s="124"/>
      <c r="AS54" s="284"/>
      <c r="AT54" s="284"/>
      <c r="AU54" s="118"/>
      <c r="AV54" s="60"/>
      <c r="AX54" s="63"/>
      <c r="AY54" s="72" t="str">
        <f t="shared" si="454"/>
        <v/>
      </c>
      <c r="AZ54" s="205" t="str">
        <f>IF(AO54="","",AO54)</f>
        <v/>
      </c>
      <c r="BA54" s="205" t="str">
        <f>IF(AP54="","",AP54)</f>
        <v/>
      </c>
      <c r="BB54" s="97"/>
      <c r="BC54" s="98"/>
      <c r="BD54" s="124"/>
      <c r="BF54" s="124"/>
      <c r="BG54" s="124"/>
      <c r="BH54" s="284"/>
      <c r="BI54" s="284"/>
      <c r="BJ54" s="118"/>
      <c r="BK54" s="60"/>
      <c r="BM54" s="63"/>
      <c r="BN54" s="72" t="str">
        <f t="shared" si="457"/>
        <v/>
      </c>
      <c r="BO54" s="205" t="str">
        <f>IF(BD54="","",BD54)</f>
        <v/>
      </c>
      <c r="BP54" s="205" t="str">
        <f>IF(BE54="","",BE54)</f>
        <v/>
      </c>
      <c r="BQ54" s="97"/>
      <c r="BR54" s="98"/>
      <c r="BS54" s="124"/>
      <c r="BU54" s="124"/>
      <c r="BV54" s="124"/>
      <c r="BW54" s="284"/>
      <c r="BX54" s="284"/>
      <c r="BY54" s="118"/>
      <c r="BZ54" s="60"/>
      <c r="CB54" s="118"/>
      <c r="CD54" s="63"/>
      <c r="CE54" s="72" t="str">
        <f t="shared" ref="CE54" si="489">IF(AP54="","",AP54)</f>
        <v/>
      </c>
      <c r="CF54" s="205" t="str">
        <f>IF(AQ54="","",AQ54)</f>
        <v/>
      </c>
      <c r="CG54" s="205" t="str">
        <f>IF(AR54="","",AR54)</f>
        <v/>
      </c>
      <c r="CH54" s="124"/>
      <c r="CJ54" s="284"/>
      <c r="CK54" s="60"/>
      <c r="CM54" s="63"/>
      <c r="CN54" s="72" t="str">
        <f t="shared" ref="CN54" si="490">IF(CC54="","",CC54)</f>
        <v/>
      </c>
      <c r="CO54" s="205" t="str">
        <f>IF(CD54="","",CD54)</f>
        <v/>
      </c>
      <c r="CP54" s="205" t="str">
        <f>IF(CE54="","",CE54)</f>
        <v/>
      </c>
      <c r="CQ54" s="124"/>
      <c r="CS54" s="284"/>
      <c r="CT54" s="60"/>
      <c r="CV54" s="63"/>
      <c r="CW54" s="72" t="str">
        <f t="shared" si="464"/>
        <v/>
      </c>
      <c r="CX54" s="205" t="str">
        <f>IF(BI54="","",BI54)</f>
        <v/>
      </c>
      <c r="CY54" s="205" t="str">
        <f>IF(BJ54="","",BJ54)</f>
        <v/>
      </c>
      <c r="CZ54" s="124"/>
      <c r="DB54" s="284"/>
      <c r="DC54" s="60"/>
      <c r="DE54" s="63"/>
      <c r="DF54" s="72" t="str">
        <f t="shared" si="465"/>
        <v/>
      </c>
      <c r="DG54" s="205" t="str">
        <f>IF(CV54="","",CV54)</f>
        <v/>
      </c>
      <c r="DH54" s="205" t="str">
        <f>IF(CW54="","",CW54)</f>
        <v/>
      </c>
      <c r="DI54" s="124"/>
      <c r="DK54" s="284"/>
      <c r="DL54" s="60"/>
      <c r="DN54" s="63"/>
      <c r="DO54" s="72" t="str">
        <f t="shared" si="468"/>
        <v/>
      </c>
      <c r="DP54" s="205" t="str">
        <f>IF(CA54="","",CA54)</f>
        <v/>
      </c>
      <c r="DQ54" s="205" t="str">
        <f>IF(CB54="","",CB54)</f>
        <v/>
      </c>
      <c r="DR54" s="124"/>
      <c r="DT54" s="284"/>
      <c r="DU54" s="60"/>
      <c r="DW54" s="63"/>
      <c r="DX54" s="72" t="str">
        <f t="shared" si="469"/>
        <v/>
      </c>
      <c r="DY54" s="205" t="str">
        <f>IF(DN54="","",DN54)</f>
        <v/>
      </c>
      <c r="DZ54" s="205" t="str">
        <f>IF(DO54="","",DO54)</f>
        <v/>
      </c>
      <c r="EA54" s="124"/>
      <c r="EC54" s="284"/>
      <c r="ED54" s="60"/>
      <c r="EF54" s="63"/>
      <c r="EG54" s="72" t="str">
        <f t="shared" si="472"/>
        <v/>
      </c>
      <c r="EH54" s="205" t="str">
        <f>IF(CS54="","",CS54)</f>
        <v/>
      </c>
      <c r="EI54" s="205" t="str">
        <f>IF(CT54="","",CT54)</f>
        <v/>
      </c>
      <c r="EJ54" s="124"/>
      <c r="EL54" s="284"/>
      <c r="EM54" s="60"/>
      <c r="EO54" s="63"/>
      <c r="EP54" s="72" t="str">
        <f t="shared" si="473"/>
        <v/>
      </c>
      <c r="EQ54" s="205" t="str">
        <f>IF(EF54="","",EF54)</f>
        <v/>
      </c>
      <c r="ER54" s="205" t="str">
        <f>IF(EG54="","",EG54)</f>
        <v/>
      </c>
      <c r="ES54" s="124"/>
      <c r="EU54" s="284"/>
      <c r="EV54" s="60"/>
      <c r="EX54" s="63"/>
      <c r="EY54" s="72" t="str">
        <f t="shared" si="476"/>
        <v/>
      </c>
      <c r="EZ54" s="205" t="str">
        <f>IF(DK54="","",DK54)</f>
        <v/>
      </c>
      <c r="FA54" s="205" t="str">
        <f>IF(DL54="","",DL54)</f>
        <v/>
      </c>
      <c r="FB54" s="124"/>
      <c r="FD54" s="284"/>
      <c r="FE54" s="60"/>
      <c r="FG54" s="63"/>
      <c r="FH54" s="72" t="str">
        <f t="shared" si="477"/>
        <v/>
      </c>
      <c r="FI54" s="205" t="str">
        <f>IF(EX54="","",EX54)</f>
        <v/>
      </c>
      <c r="FJ54" s="205" t="str">
        <f>IF(EY54="","",EY54)</f>
        <v/>
      </c>
      <c r="FK54" s="124"/>
      <c r="FM54" s="284"/>
      <c r="FN54" s="60"/>
      <c r="FP54" s="63"/>
      <c r="FQ54" s="72" t="str">
        <f t="shared" si="480"/>
        <v/>
      </c>
      <c r="FR54" s="205" t="str">
        <f>IF(EC54="","",EC54)</f>
        <v/>
      </c>
      <c r="FS54" s="205" t="str">
        <f>IF(ED54="","",ED54)</f>
        <v/>
      </c>
      <c r="FT54" s="124"/>
      <c r="FV54" s="284"/>
      <c r="FW54" s="60"/>
      <c r="FY54" s="63"/>
      <c r="FZ54" s="72" t="str">
        <f t="shared" si="481"/>
        <v/>
      </c>
      <c r="GA54" s="205" t="str">
        <f>IF(FP54="","",FP54)</f>
        <v/>
      </c>
      <c r="GB54" s="205" t="str">
        <f>IF(FQ54="","",FQ54)</f>
        <v/>
      </c>
      <c r="GC54" s="124"/>
      <c r="GE54" s="284"/>
      <c r="GF54" s="60"/>
      <c r="GH54" s="118"/>
      <c r="GI54" s="356"/>
      <c r="GK54" s="118"/>
      <c r="GL54" s="356"/>
    </row>
    <row r="55" spans="1:194" s="385" customFormat="1" x14ac:dyDescent="0.25">
      <c r="A55" s="377"/>
      <c r="B55" s="378" t="s">
        <v>47</v>
      </c>
      <c r="C55" s="379"/>
      <c r="D55" s="379"/>
      <c r="E55" s="380" t="s">
        <v>178</v>
      </c>
      <c r="F55" s="381"/>
      <c r="G55" s="382"/>
      <c r="H55" s="383"/>
      <c r="I55" s="257"/>
      <c r="J55" s="384"/>
      <c r="L55" s="377"/>
      <c r="M55" s="378" t="str">
        <f>IF($B55="","",$B55)</f>
        <v>4.</v>
      </c>
      <c r="N55" s="380" t="str">
        <f t="shared" ref="N55" si="491">IF(C55="","",C55)</f>
        <v/>
      </c>
      <c r="O55" s="380" t="str">
        <f t="shared" ref="O55" si="492">IF(D55="","",D55)</f>
        <v/>
      </c>
      <c r="P55" s="386"/>
      <c r="Q55" s="387"/>
      <c r="R55" s="384"/>
      <c r="T55" s="377"/>
      <c r="U55" s="378" t="str">
        <f>IF($B55="","",$B55)</f>
        <v>4.</v>
      </c>
      <c r="V55" s="380" t="str">
        <f>IF(K55="","",K55)</f>
        <v/>
      </c>
      <c r="W55" s="380" t="str">
        <f>IF(L55="","",L55)</f>
        <v/>
      </c>
      <c r="X55" s="380" t="str">
        <f>E55</f>
        <v>Depreciation</v>
      </c>
      <c r="Y55" s="381"/>
      <c r="Z55" s="387"/>
      <c r="AA55" s="388"/>
      <c r="AB55" s="389"/>
      <c r="AC55" s="389"/>
      <c r="AD55" s="390"/>
      <c r="AE55" s="391"/>
      <c r="AF55" s="257"/>
      <c r="AG55" s="384"/>
      <c r="AI55" s="377"/>
      <c r="AJ55" s="378" t="str">
        <f>IF($B55="","",$B55)</f>
        <v>4.</v>
      </c>
      <c r="AK55" s="380" t="str">
        <f>IF(Z55="","",Z55)</f>
        <v/>
      </c>
      <c r="AL55" s="380" t="str">
        <f>IF(AA55="","",AA55)</f>
        <v/>
      </c>
      <c r="AM55" s="380" t="str">
        <f>X55</f>
        <v>Depreciation</v>
      </c>
      <c r="AN55" s="381"/>
      <c r="AO55" s="387"/>
      <c r="AP55" s="388"/>
      <c r="AQ55" s="389"/>
      <c r="AR55" s="389"/>
      <c r="AS55" s="390"/>
      <c r="AT55" s="391"/>
      <c r="AU55" s="257"/>
      <c r="AV55" s="384"/>
      <c r="AX55" s="377"/>
      <c r="AY55" s="378" t="str">
        <f>IF($B55="","",$B55)</f>
        <v>4.</v>
      </c>
      <c r="AZ55" s="380" t="str">
        <f>IF(AO55="","",AO55)</f>
        <v/>
      </c>
      <c r="BA55" s="380" t="str">
        <f>IF(AP55="","",AP55)</f>
        <v/>
      </c>
      <c r="BB55" s="380" t="str">
        <f>AM55</f>
        <v>Depreciation</v>
      </c>
      <c r="BC55" s="381"/>
      <c r="BD55" s="387"/>
      <c r="BE55" s="388"/>
      <c r="BF55" s="389"/>
      <c r="BG55" s="389"/>
      <c r="BH55" s="390"/>
      <c r="BI55" s="391"/>
      <c r="BJ55" s="257"/>
      <c r="BK55" s="384"/>
      <c r="BM55" s="377"/>
      <c r="BN55" s="378" t="str">
        <f>IF($B55="","",$B55)</f>
        <v>4.</v>
      </c>
      <c r="BO55" s="380" t="str">
        <f>IF(BD55="","",BD55)</f>
        <v/>
      </c>
      <c r="BP55" s="380" t="str">
        <f>IF(BE55="","",BE55)</f>
        <v/>
      </c>
      <c r="BQ55" s="380" t="str">
        <f>BB55</f>
        <v>Depreciation</v>
      </c>
      <c r="BR55" s="381"/>
      <c r="BS55" s="387"/>
      <c r="BT55" s="388"/>
      <c r="BU55" s="389"/>
      <c r="BV55" s="389"/>
      <c r="BW55" s="390"/>
      <c r="BX55" s="391"/>
      <c r="BY55" s="257"/>
      <c r="BZ55" s="384"/>
      <c r="CB55" s="257"/>
      <c r="CD55" s="377"/>
      <c r="CE55" s="378" t="str">
        <f>IF($B55="","",$B55)</f>
        <v>4.</v>
      </c>
      <c r="CF55" s="380"/>
      <c r="CG55" s="380"/>
      <c r="CH55" s="387"/>
      <c r="CI55" s="388"/>
      <c r="CJ55" s="391"/>
      <c r="CK55" s="384"/>
      <c r="CM55" s="377"/>
      <c r="CN55" s="378" t="str">
        <f>IF($B55="","",$B55)</f>
        <v>4.</v>
      </c>
      <c r="CO55" s="380" t="str">
        <f>IF(CD55="","",CD55)</f>
        <v/>
      </c>
      <c r="CP55" s="380"/>
      <c r="CQ55" s="387"/>
      <c r="CR55" s="388"/>
      <c r="CS55" s="391"/>
      <c r="CT55" s="384"/>
      <c r="CV55" s="377"/>
      <c r="CW55" s="378" t="str">
        <f>IF($B55="","",$B55)</f>
        <v>4.</v>
      </c>
      <c r="CX55" s="380"/>
      <c r="CY55" s="380"/>
      <c r="CZ55" s="387"/>
      <c r="DA55" s="388"/>
      <c r="DB55" s="391"/>
      <c r="DC55" s="384"/>
      <c r="DE55" s="377"/>
      <c r="DF55" s="378" t="str">
        <f>IF($B55="","",$B55)</f>
        <v>4.</v>
      </c>
      <c r="DG55" s="380" t="str">
        <f>IF(CV55="","",CV55)</f>
        <v/>
      </c>
      <c r="DH55" s="380"/>
      <c r="DI55" s="387"/>
      <c r="DJ55" s="388"/>
      <c r="DK55" s="391"/>
      <c r="DL55" s="384"/>
      <c r="DN55" s="377"/>
      <c r="DO55" s="378" t="str">
        <f>IF($B55="","",$B55)</f>
        <v>4.</v>
      </c>
      <c r="DP55" s="380"/>
      <c r="DQ55" s="380"/>
      <c r="DR55" s="387"/>
      <c r="DS55" s="388"/>
      <c r="DT55" s="391"/>
      <c r="DU55" s="384"/>
      <c r="DW55" s="377"/>
      <c r="DX55" s="378" t="str">
        <f>IF($B55="","",$B55)</f>
        <v>4.</v>
      </c>
      <c r="DY55" s="380" t="str">
        <f>IF(DN55="","",DN55)</f>
        <v/>
      </c>
      <c r="DZ55" s="380"/>
      <c r="EA55" s="387"/>
      <c r="EB55" s="388"/>
      <c r="EC55" s="391"/>
      <c r="ED55" s="384"/>
      <c r="EF55" s="377"/>
      <c r="EG55" s="378" t="str">
        <f>IF($B55="","",$B55)</f>
        <v>4.</v>
      </c>
      <c r="EH55" s="380"/>
      <c r="EI55" s="380"/>
      <c r="EJ55" s="387"/>
      <c r="EK55" s="388"/>
      <c r="EL55" s="391"/>
      <c r="EM55" s="384"/>
      <c r="EO55" s="377"/>
      <c r="EP55" s="378" t="str">
        <f>IF($B55="","",$B55)</f>
        <v>4.</v>
      </c>
      <c r="EQ55" s="380" t="str">
        <f>IF(EF55="","",EF55)</f>
        <v/>
      </c>
      <c r="ER55" s="380"/>
      <c r="ES55" s="387"/>
      <c r="ET55" s="388"/>
      <c r="EU55" s="391"/>
      <c r="EV55" s="384"/>
      <c r="EX55" s="377"/>
      <c r="EY55" s="378" t="str">
        <f>IF($B55="","",$B55)</f>
        <v>4.</v>
      </c>
      <c r="EZ55" s="380"/>
      <c r="FA55" s="380"/>
      <c r="FB55" s="387"/>
      <c r="FC55" s="388"/>
      <c r="FD55" s="391"/>
      <c r="FE55" s="384"/>
      <c r="FG55" s="377"/>
      <c r="FH55" s="378" t="str">
        <f>IF($B55="","",$B55)</f>
        <v>4.</v>
      </c>
      <c r="FI55" s="380" t="str">
        <f>IF(EX55="","",EX55)</f>
        <v/>
      </c>
      <c r="FJ55" s="380"/>
      <c r="FK55" s="387"/>
      <c r="FL55" s="388"/>
      <c r="FM55" s="391"/>
      <c r="FN55" s="384"/>
      <c r="FP55" s="377"/>
      <c r="FQ55" s="378" t="str">
        <f>IF($B55="","",$B55)</f>
        <v>4.</v>
      </c>
      <c r="FR55" s="380"/>
      <c r="FS55" s="380"/>
      <c r="FT55" s="387"/>
      <c r="FU55" s="388"/>
      <c r="FV55" s="391"/>
      <c r="FW55" s="384"/>
      <c r="FY55" s="377"/>
      <c r="FZ55" s="378" t="str">
        <f>IF($B55="","",$B55)</f>
        <v>4.</v>
      </c>
      <c r="GA55" s="380" t="str">
        <f>IF(FP55="","",FP55)</f>
        <v/>
      </c>
      <c r="GB55" s="380"/>
      <c r="GC55" s="387"/>
      <c r="GD55" s="388"/>
      <c r="GE55" s="391"/>
      <c r="GF55" s="384"/>
      <c r="GH55" s="257"/>
      <c r="GI55" s="360"/>
      <c r="GK55" s="257"/>
      <c r="GL55" s="360"/>
    </row>
    <row r="56" spans="1:194" s="405" customFormat="1" x14ac:dyDescent="0.25">
      <c r="A56" s="392"/>
      <c r="B56" s="393"/>
      <c r="C56" s="394" t="s">
        <v>49</v>
      </c>
      <c r="D56" s="395"/>
      <c r="E56" s="396"/>
      <c r="F56" s="397"/>
      <c r="G56" s="398"/>
      <c r="H56" s="398"/>
      <c r="I56" s="399"/>
      <c r="J56" s="400"/>
      <c r="K56" s="401"/>
      <c r="L56" s="392"/>
      <c r="M56" s="402" t="str">
        <f t="shared" ref="M56:M67" si="493">IF($B56="","",$B56)</f>
        <v/>
      </c>
      <c r="N56" s="394" t="str">
        <f t="shared" ref="N56:N66" si="494">IF($C56="","",$C56)</f>
        <v>4.1.</v>
      </c>
      <c r="O56" s="394" t="str">
        <f t="shared" ref="O56:O66" si="495">IF($D56="","",$D56)</f>
        <v/>
      </c>
      <c r="P56" s="403"/>
      <c r="Q56" s="404"/>
      <c r="R56" s="400"/>
      <c r="T56" s="392"/>
      <c r="U56" s="402" t="str">
        <f t="shared" ref="U56:U67" si="496">IF($B56="","",$B56)</f>
        <v/>
      </c>
      <c r="V56" s="394" t="str">
        <f t="shared" ref="V56:V66" si="497">IF($C56="","",$C56)</f>
        <v>4.1.</v>
      </c>
      <c r="W56" s="394" t="str">
        <f t="shared" ref="W56:W66" si="498">IF($D56="","",$D56)</f>
        <v/>
      </c>
      <c r="X56" s="396"/>
      <c r="Y56" s="397"/>
      <c r="Z56" s="406"/>
      <c r="AA56" s="407"/>
      <c r="AB56" s="399"/>
      <c r="AC56" s="407"/>
      <c r="AD56" s="408"/>
      <c r="AE56" s="408"/>
      <c r="AF56" s="409"/>
      <c r="AG56" s="400"/>
      <c r="AI56" s="392"/>
      <c r="AJ56" s="402" t="str">
        <f t="shared" ref="AJ56:AJ67" si="499">IF($B56="","",$B56)</f>
        <v/>
      </c>
      <c r="AK56" s="394" t="str">
        <f t="shared" ref="AK56:AK66" si="500">IF($C56="","",$C56)</f>
        <v>4.1.</v>
      </c>
      <c r="AL56" s="394" t="str">
        <f t="shared" ref="AL56:AL66" si="501">IF($D56="","",$D56)</f>
        <v/>
      </c>
      <c r="AM56" s="396"/>
      <c r="AN56" s="397"/>
      <c r="AO56" s="406"/>
      <c r="AP56" s="407"/>
      <c r="AQ56" s="399"/>
      <c r="AR56" s="407"/>
      <c r="AS56" s="408"/>
      <c r="AT56" s="408"/>
      <c r="AU56" s="409"/>
      <c r="AV56" s="400"/>
      <c r="AX56" s="392"/>
      <c r="AY56" s="402" t="str">
        <f t="shared" ref="AY56:AY67" si="502">IF($B56="","",$B56)</f>
        <v/>
      </c>
      <c r="AZ56" s="394" t="str">
        <f t="shared" ref="AZ56:AZ66" si="503">IF($C56="","",$C56)</f>
        <v>4.1.</v>
      </c>
      <c r="BA56" s="394" t="str">
        <f t="shared" ref="BA56:BA66" si="504">IF($D56="","",$D56)</f>
        <v/>
      </c>
      <c r="BB56" s="396"/>
      <c r="BC56" s="397"/>
      <c r="BD56" s="406"/>
      <c r="BE56" s="407"/>
      <c r="BF56" s="399"/>
      <c r="BG56" s="407"/>
      <c r="BH56" s="408"/>
      <c r="BI56" s="408"/>
      <c r="BJ56" s="409"/>
      <c r="BK56" s="400"/>
      <c r="BM56" s="392"/>
      <c r="BN56" s="402" t="str">
        <f t="shared" ref="BN56:BN67" si="505">IF($B56="","",$B56)</f>
        <v/>
      </c>
      <c r="BO56" s="394" t="str">
        <f t="shared" ref="BO56:BO66" si="506">IF($C56="","",$C56)</f>
        <v>4.1.</v>
      </c>
      <c r="BP56" s="394" t="str">
        <f t="shared" ref="BP56:BP66" si="507">IF($D56="","",$D56)</f>
        <v/>
      </c>
      <c r="BQ56" s="396"/>
      <c r="BR56" s="397"/>
      <c r="BS56" s="406"/>
      <c r="BT56" s="407"/>
      <c r="BU56" s="399"/>
      <c r="BV56" s="407"/>
      <c r="BW56" s="408"/>
      <c r="BX56" s="408"/>
      <c r="BY56" s="409"/>
      <c r="BZ56" s="400"/>
      <c r="CB56" s="410"/>
      <c r="CD56" s="392"/>
      <c r="CE56" s="402" t="str">
        <f t="shared" ref="CE56:CE67" si="508">IF($B56="","",$B56)</f>
        <v/>
      </c>
      <c r="CF56" s="394" t="str">
        <f t="shared" ref="CF56:CF66" si="509">IF($C56="","",$C56)</f>
        <v>4.1.</v>
      </c>
      <c r="CG56" s="394" t="str">
        <f t="shared" ref="CG56:CG65" si="510">IF($D56="","",$D56)</f>
        <v/>
      </c>
      <c r="CH56" s="406"/>
      <c r="CI56" s="407"/>
      <c r="CJ56" s="408"/>
      <c r="CK56" s="400"/>
      <c r="CM56" s="392"/>
      <c r="CN56" s="402" t="str">
        <f t="shared" ref="CN56:CN67" si="511">IF($B56="","",$B56)</f>
        <v/>
      </c>
      <c r="CO56" s="394" t="str">
        <f t="shared" ref="CO56:CO66" si="512">IF($C56="","",$C56)</f>
        <v>4.1.</v>
      </c>
      <c r="CP56" s="394" t="str">
        <f t="shared" ref="CP56:CP66" si="513">IF($D56="","",$D56)</f>
        <v/>
      </c>
      <c r="CQ56" s="406"/>
      <c r="CR56" s="407"/>
      <c r="CS56" s="408"/>
      <c r="CT56" s="400"/>
      <c r="CV56" s="392"/>
      <c r="CW56" s="402" t="str">
        <f t="shared" ref="CW56:CW67" si="514">IF($B56="","",$B56)</f>
        <v/>
      </c>
      <c r="CX56" s="394" t="str">
        <f t="shared" ref="CX56:CX66" si="515">IF($C56="","",$C56)</f>
        <v>4.1.</v>
      </c>
      <c r="CY56" s="394" t="str">
        <f t="shared" ref="CY56:CY65" si="516">IF($D56="","",$D56)</f>
        <v/>
      </c>
      <c r="CZ56" s="406"/>
      <c r="DA56" s="407"/>
      <c r="DB56" s="408"/>
      <c r="DC56" s="400"/>
      <c r="DE56" s="392"/>
      <c r="DF56" s="402" t="str">
        <f t="shared" ref="DF56:DF67" si="517">IF($B56="","",$B56)</f>
        <v/>
      </c>
      <c r="DG56" s="394" t="str">
        <f t="shared" ref="DG56:DG66" si="518">IF($C56="","",$C56)</f>
        <v>4.1.</v>
      </c>
      <c r="DH56" s="394" t="str">
        <f t="shared" ref="DH56:DH66" si="519">IF($D56="","",$D56)</f>
        <v/>
      </c>
      <c r="DI56" s="406"/>
      <c r="DJ56" s="407"/>
      <c r="DK56" s="408"/>
      <c r="DL56" s="400"/>
      <c r="DN56" s="392"/>
      <c r="DO56" s="402" t="str">
        <f t="shared" ref="DO56:DO67" si="520">IF($B56="","",$B56)</f>
        <v/>
      </c>
      <c r="DP56" s="394" t="str">
        <f t="shared" ref="DP56:DP66" si="521">IF($C56="","",$C56)</f>
        <v>4.1.</v>
      </c>
      <c r="DQ56" s="394" t="str">
        <f t="shared" ref="DQ56:DQ65" si="522">IF($D56="","",$D56)</f>
        <v/>
      </c>
      <c r="DR56" s="406"/>
      <c r="DS56" s="407"/>
      <c r="DT56" s="408"/>
      <c r="DU56" s="400"/>
      <c r="DW56" s="392"/>
      <c r="DX56" s="402" t="str">
        <f t="shared" ref="DX56:DX67" si="523">IF($B56="","",$B56)</f>
        <v/>
      </c>
      <c r="DY56" s="394" t="str">
        <f t="shared" ref="DY56:DY66" si="524">IF($C56="","",$C56)</f>
        <v>4.1.</v>
      </c>
      <c r="DZ56" s="394" t="str">
        <f t="shared" ref="DZ56:DZ66" si="525">IF($D56="","",$D56)</f>
        <v/>
      </c>
      <c r="EA56" s="406"/>
      <c r="EB56" s="407"/>
      <c r="EC56" s="408"/>
      <c r="ED56" s="400"/>
      <c r="EF56" s="392"/>
      <c r="EG56" s="402" t="str">
        <f t="shared" ref="EG56:EG67" si="526">IF($B56="","",$B56)</f>
        <v/>
      </c>
      <c r="EH56" s="394" t="str">
        <f t="shared" ref="EH56:EH66" si="527">IF($C56="","",$C56)</f>
        <v>4.1.</v>
      </c>
      <c r="EI56" s="394" t="str">
        <f t="shared" ref="EI56:EI65" si="528">IF($D56="","",$D56)</f>
        <v/>
      </c>
      <c r="EJ56" s="406"/>
      <c r="EK56" s="407"/>
      <c r="EL56" s="408"/>
      <c r="EM56" s="400"/>
      <c r="EO56" s="392"/>
      <c r="EP56" s="402" t="str">
        <f t="shared" ref="EP56:EP67" si="529">IF($B56="","",$B56)</f>
        <v/>
      </c>
      <c r="EQ56" s="394" t="str">
        <f t="shared" ref="EQ56:EQ66" si="530">IF($C56="","",$C56)</f>
        <v>4.1.</v>
      </c>
      <c r="ER56" s="394" t="str">
        <f t="shared" ref="ER56:ER66" si="531">IF($D56="","",$D56)</f>
        <v/>
      </c>
      <c r="ES56" s="406"/>
      <c r="ET56" s="407"/>
      <c r="EU56" s="408"/>
      <c r="EV56" s="400"/>
      <c r="EX56" s="392"/>
      <c r="EY56" s="402" t="str">
        <f t="shared" ref="EY56:EY67" si="532">IF($B56="","",$B56)</f>
        <v/>
      </c>
      <c r="EZ56" s="394" t="str">
        <f t="shared" ref="EZ56:EZ66" si="533">IF($C56="","",$C56)</f>
        <v>4.1.</v>
      </c>
      <c r="FA56" s="394" t="str">
        <f t="shared" ref="FA56:FA65" si="534">IF($D56="","",$D56)</f>
        <v/>
      </c>
      <c r="FB56" s="406"/>
      <c r="FC56" s="407"/>
      <c r="FD56" s="408"/>
      <c r="FE56" s="400"/>
      <c r="FG56" s="392"/>
      <c r="FH56" s="402" t="str">
        <f t="shared" ref="FH56:FH67" si="535">IF($B56="","",$B56)</f>
        <v/>
      </c>
      <c r="FI56" s="394" t="str">
        <f t="shared" ref="FI56:FI66" si="536">IF($C56="","",$C56)</f>
        <v>4.1.</v>
      </c>
      <c r="FJ56" s="394" t="str">
        <f t="shared" ref="FJ56:FJ66" si="537">IF($D56="","",$D56)</f>
        <v/>
      </c>
      <c r="FK56" s="406"/>
      <c r="FL56" s="407"/>
      <c r="FM56" s="408"/>
      <c r="FN56" s="400"/>
      <c r="FP56" s="392"/>
      <c r="FQ56" s="402" t="str">
        <f t="shared" ref="FQ56:FQ67" si="538">IF($B56="","",$B56)</f>
        <v/>
      </c>
      <c r="FR56" s="394" t="str">
        <f t="shared" ref="FR56:FR66" si="539">IF($C56="","",$C56)</f>
        <v>4.1.</v>
      </c>
      <c r="FS56" s="394" t="str">
        <f t="shared" ref="FS56:FS65" si="540">IF($D56="","",$D56)</f>
        <v/>
      </c>
      <c r="FT56" s="406"/>
      <c r="FU56" s="407"/>
      <c r="FV56" s="408"/>
      <c r="FW56" s="400"/>
      <c r="FY56" s="392"/>
      <c r="FZ56" s="402" t="str">
        <f t="shared" ref="FZ56:FZ67" si="541">IF($B56="","",$B56)</f>
        <v/>
      </c>
      <c r="GA56" s="394" t="str">
        <f t="shared" ref="GA56:GA66" si="542">IF($C56="","",$C56)</f>
        <v>4.1.</v>
      </c>
      <c r="GB56" s="394" t="str">
        <f t="shared" ref="GB56:GB66" si="543">IF($D56="","",$D56)</f>
        <v/>
      </c>
      <c r="GC56" s="406"/>
      <c r="GD56" s="407"/>
      <c r="GE56" s="408"/>
      <c r="GF56" s="400"/>
      <c r="GH56" s="399"/>
      <c r="GI56" s="411"/>
      <c r="GK56" s="399"/>
      <c r="GL56" s="411"/>
    </row>
    <row r="57" spans="1:194" s="405" customFormat="1" x14ac:dyDescent="0.25">
      <c r="A57" s="392"/>
      <c r="B57" s="412"/>
      <c r="C57" s="413"/>
      <c r="D57" s="414" t="s">
        <v>51</v>
      </c>
      <c r="E57" s="438" t="str">
        <f>IF(Depreciation!C5 &lt;&gt; "", Depreciation!C5,"")</f>
        <v/>
      </c>
      <c r="F57" s="439"/>
      <c r="G57" s="440">
        <f>Depreciation!F5</f>
        <v>0</v>
      </c>
      <c r="H57" s="441">
        <f>IF(Depreciation!F5 &gt; 0,Depreciation!G5/Depreciation!F5,0)</f>
        <v>0</v>
      </c>
      <c r="I57" s="415">
        <f>G57*H57</f>
        <v>0</v>
      </c>
      <c r="J57" s="400"/>
      <c r="K57" s="401"/>
      <c r="L57" s="392"/>
      <c r="M57" s="416" t="str">
        <f t="shared" si="493"/>
        <v/>
      </c>
      <c r="N57" s="417" t="str">
        <f t="shared" si="494"/>
        <v/>
      </c>
      <c r="O57" s="418" t="str">
        <f t="shared" si="495"/>
        <v>4.1.1.</v>
      </c>
      <c r="P57" s="442"/>
      <c r="Q57" s="443"/>
      <c r="R57" s="400"/>
      <c r="T57" s="392"/>
      <c r="U57" s="416" t="str">
        <f t="shared" si="496"/>
        <v/>
      </c>
      <c r="V57" s="417" t="str">
        <f t="shared" si="497"/>
        <v/>
      </c>
      <c r="W57" s="418" t="str">
        <f t="shared" si="498"/>
        <v>4.1.1.</v>
      </c>
      <c r="X57" s="438"/>
      <c r="Y57" s="439"/>
      <c r="Z57" s="440">
        <f>Depreciation!K5</f>
        <v>0</v>
      </c>
      <c r="AA57" s="441">
        <f>IF(Depreciation!K5 &gt; 0,Depreciation!L5/Depreciation!K5,0)</f>
        <v>0</v>
      </c>
      <c r="AB57" s="415">
        <f t="shared" ref="AB57:AB65" si="544">$I57</f>
        <v>0</v>
      </c>
      <c r="AC57" s="419">
        <f t="shared" ref="AC57:AC66" si="545">IF(AE57=0,0,AE57-AB57)</f>
        <v>0</v>
      </c>
      <c r="AD57" s="420">
        <f t="shared" ref="AD57:AD66" si="546">IF(AE57=0,0,IFERROR(((AE57-AB57)/AB57)*100,""))</f>
        <v>0</v>
      </c>
      <c r="AE57" s="421">
        <f>Z57*AA57</f>
        <v>0</v>
      </c>
      <c r="AF57" s="456"/>
      <c r="AG57" s="400"/>
      <c r="AI57" s="392"/>
      <c r="AJ57" s="416" t="str">
        <f t="shared" si="499"/>
        <v/>
      </c>
      <c r="AK57" s="417" t="str">
        <f t="shared" si="500"/>
        <v/>
      </c>
      <c r="AL57" s="418" t="str">
        <f t="shared" si="501"/>
        <v>4.1.1.</v>
      </c>
      <c r="AM57" s="438"/>
      <c r="AN57" s="439"/>
      <c r="AO57" s="440">
        <f>Depreciation!P5</f>
        <v>0</v>
      </c>
      <c r="AP57" s="441">
        <f>IF(Depreciation!P5 &gt; 0,Depreciation!Q5/Depreciation!P5,0)</f>
        <v>0</v>
      </c>
      <c r="AQ57" s="415">
        <f t="shared" ref="AQ57:AQ65" si="547">$I57</f>
        <v>0</v>
      </c>
      <c r="AR57" s="419">
        <f t="shared" ref="AR57:AR66" si="548">IF(AT57=0,0,AT57-AQ57)</f>
        <v>0</v>
      </c>
      <c r="AS57" s="420">
        <f t="shared" ref="AS57:AS66" si="549">IF(AT57=0,0,IFERROR(((AT57-AQ57)/AQ57)*100,""))</f>
        <v>0</v>
      </c>
      <c r="AT57" s="421">
        <f t="shared" ref="AT57:AT66" si="550">AO57*AP57</f>
        <v>0</v>
      </c>
      <c r="AU57" s="456"/>
      <c r="AV57" s="400"/>
      <c r="AX57" s="392"/>
      <c r="AY57" s="416" t="str">
        <f t="shared" si="502"/>
        <v/>
      </c>
      <c r="AZ57" s="417" t="str">
        <f t="shared" si="503"/>
        <v/>
      </c>
      <c r="BA57" s="418" t="str">
        <f t="shared" si="504"/>
        <v>4.1.1.</v>
      </c>
      <c r="BB57" s="438"/>
      <c r="BC57" s="439"/>
      <c r="BD57" s="440">
        <f>Depreciation!U5</f>
        <v>0</v>
      </c>
      <c r="BE57" s="441">
        <f>IF(Depreciation!U5 &gt; 0,Depreciation!V5/Depreciation!U5,0)</f>
        <v>0</v>
      </c>
      <c r="BF57" s="415">
        <f t="shared" ref="BF57:BF65" si="551">$I57</f>
        <v>0</v>
      </c>
      <c r="BG57" s="419">
        <f t="shared" ref="BG57:BG66" si="552">IF(BI57=0,0,BI57-BF57)</f>
        <v>0</v>
      </c>
      <c r="BH57" s="420">
        <f t="shared" ref="BH57:BH66" si="553">IF(BI57=0,0,IFERROR(((BI57-BF57)/BF57)*100,""))</f>
        <v>0</v>
      </c>
      <c r="BI57" s="421">
        <f t="shared" ref="BI57:BI66" si="554">BD57*BE57</f>
        <v>0</v>
      </c>
      <c r="BJ57" s="456"/>
      <c r="BK57" s="400"/>
      <c r="BM57" s="392"/>
      <c r="BN57" s="416" t="str">
        <f t="shared" si="505"/>
        <v/>
      </c>
      <c r="BO57" s="417" t="str">
        <f t="shared" si="506"/>
        <v/>
      </c>
      <c r="BP57" s="418" t="str">
        <f t="shared" si="507"/>
        <v>4.1.1.</v>
      </c>
      <c r="BQ57" s="438"/>
      <c r="BR57" s="439"/>
      <c r="BS57" s="440">
        <f>Depreciation!Z5</f>
        <v>0</v>
      </c>
      <c r="BT57" s="441">
        <f>IF(Depreciation!Z5 &gt; 0,Depreciation!AA5/Depreciation!Z5,0)</f>
        <v>0</v>
      </c>
      <c r="BU57" s="415">
        <f t="shared" ref="BU57:BU65" si="555">$I57</f>
        <v>0</v>
      </c>
      <c r="BV57" s="415">
        <f t="shared" ref="BV57:BV66" si="556">IF(BX57=0,0,BX57-BU57)</f>
        <v>0</v>
      </c>
      <c r="BW57" s="420">
        <f t="shared" ref="BW57:BW66" si="557">IF(BX57=0,0,IFERROR(((BX57-BU57)/BU57)*100,""))</f>
        <v>0</v>
      </c>
      <c r="BX57" s="421">
        <f t="shared" ref="BX57:BX66" si="558">BS57*BT57</f>
        <v>0</v>
      </c>
      <c r="BY57" s="456"/>
      <c r="BZ57" s="400"/>
      <c r="CB57" s="422">
        <f t="shared" ref="CB57:CB66" si="559">IF(BX57=0,IF(BI57=0,IF(AT57=0,IF(AE57=0,I57,AE57),AT57),BI57),BX57)</f>
        <v>0</v>
      </c>
      <c r="CD57" s="392"/>
      <c r="CE57" s="416" t="str">
        <f t="shared" si="508"/>
        <v/>
      </c>
      <c r="CF57" s="417" t="str">
        <f t="shared" si="509"/>
        <v/>
      </c>
      <c r="CG57" s="418" t="str">
        <f t="shared" si="510"/>
        <v>4.1.1.</v>
      </c>
      <c r="CH57" s="440">
        <f>Depreciation!AG5</f>
        <v>0</v>
      </c>
      <c r="CI57" s="441">
        <f>IF(Depreciation!AG5 &gt; 0,Depreciation!AH5/Depreciation!AG5,0)</f>
        <v>0</v>
      </c>
      <c r="CJ57" s="421">
        <f t="shared" ref="CJ57:CJ66" si="560">CH57*CI57</f>
        <v>0</v>
      </c>
      <c r="CK57" s="400"/>
      <c r="CM57" s="392"/>
      <c r="CN57" s="416" t="str">
        <f t="shared" si="511"/>
        <v/>
      </c>
      <c r="CO57" s="417" t="str">
        <f t="shared" si="512"/>
        <v/>
      </c>
      <c r="CP57" s="418" t="str">
        <f t="shared" si="513"/>
        <v>4.1.1.</v>
      </c>
      <c r="CQ57" s="440">
        <f>Depreciation!AL5</f>
        <v>0</v>
      </c>
      <c r="CR57" s="441">
        <f>IF(Depreciation!AL5 &gt; 0,Depreciation!AM5/Depreciation!AL5,0)</f>
        <v>0</v>
      </c>
      <c r="CS57" s="421">
        <f t="shared" ref="CS57:CS66" si="561">CQ57*CR57</f>
        <v>0</v>
      </c>
      <c r="CT57" s="400"/>
      <c r="CV57" s="392"/>
      <c r="CW57" s="416" t="str">
        <f t="shared" si="514"/>
        <v/>
      </c>
      <c r="CX57" s="417" t="str">
        <f t="shared" si="515"/>
        <v/>
      </c>
      <c r="CY57" s="418" t="str">
        <f t="shared" si="516"/>
        <v>4.1.1.</v>
      </c>
      <c r="CZ57" s="440">
        <f>Depreciation!AQ5</f>
        <v>0</v>
      </c>
      <c r="DA57" s="441">
        <f>IF(Depreciation!AQ5 &gt; 0,Depreciation!AR5/Depreciation!AQ5,0)</f>
        <v>0</v>
      </c>
      <c r="DB57" s="421">
        <f t="shared" ref="DB57:DB66" si="562">CZ57*DA57</f>
        <v>0</v>
      </c>
      <c r="DC57" s="400"/>
      <c r="DE57" s="392"/>
      <c r="DF57" s="416" t="str">
        <f t="shared" si="517"/>
        <v/>
      </c>
      <c r="DG57" s="417" t="str">
        <f t="shared" si="518"/>
        <v/>
      </c>
      <c r="DH57" s="418" t="str">
        <f t="shared" si="519"/>
        <v>4.1.1.</v>
      </c>
      <c r="DI57" s="440">
        <f>Depreciation!AV5</f>
        <v>0</v>
      </c>
      <c r="DJ57" s="441">
        <f>IF(Depreciation!AV5 &gt; 0,Depreciation!AW5/Depreciation!AV5,0)</f>
        <v>0</v>
      </c>
      <c r="DK57" s="421">
        <f t="shared" ref="DK57:DK66" si="563">DI57*DJ57</f>
        <v>0</v>
      </c>
      <c r="DL57" s="400"/>
      <c r="DN57" s="392"/>
      <c r="DO57" s="416" t="str">
        <f t="shared" si="520"/>
        <v/>
      </c>
      <c r="DP57" s="417" t="str">
        <f t="shared" si="521"/>
        <v/>
      </c>
      <c r="DQ57" s="418" t="str">
        <f t="shared" si="522"/>
        <v>4.1.1.</v>
      </c>
      <c r="DR57" s="440">
        <f>Depreciation!BA5</f>
        <v>0</v>
      </c>
      <c r="DS57" s="441">
        <f>IF(Depreciation!BA5 &gt; 0,Depreciation!BB5/Depreciation!BA5,0)</f>
        <v>0</v>
      </c>
      <c r="DT57" s="421">
        <f t="shared" ref="DT57:DT66" si="564">DR57*DS57</f>
        <v>0</v>
      </c>
      <c r="DU57" s="400"/>
      <c r="DW57" s="392"/>
      <c r="DX57" s="416" t="str">
        <f t="shared" si="523"/>
        <v/>
      </c>
      <c r="DY57" s="417" t="str">
        <f t="shared" si="524"/>
        <v/>
      </c>
      <c r="DZ57" s="418" t="str">
        <f t="shared" si="525"/>
        <v>4.1.1.</v>
      </c>
      <c r="EA57" s="440">
        <f>Depreciation!BF5</f>
        <v>0</v>
      </c>
      <c r="EB57" s="441">
        <f>IF(Depreciation!BF5 &gt; 0,Depreciation!BG5/Depreciation!BF5,0)</f>
        <v>0</v>
      </c>
      <c r="EC57" s="421">
        <f t="shared" ref="EC57:EC66" si="565">EA57*EB57</f>
        <v>0</v>
      </c>
      <c r="ED57" s="400"/>
      <c r="EF57" s="392"/>
      <c r="EG57" s="416" t="str">
        <f t="shared" si="526"/>
        <v/>
      </c>
      <c r="EH57" s="417" t="str">
        <f t="shared" si="527"/>
        <v/>
      </c>
      <c r="EI57" s="418" t="str">
        <f t="shared" si="528"/>
        <v>4.1.1.</v>
      </c>
      <c r="EJ57" s="440">
        <f>Depreciation!BK5</f>
        <v>0</v>
      </c>
      <c r="EK57" s="441">
        <f>IF(Depreciation!BK5 &gt; 0,Depreciation!BL5/Depreciation!BK5,0)</f>
        <v>0</v>
      </c>
      <c r="EL57" s="421">
        <f t="shared" ref="EL57:EL66" si="566">EJ57*EK57</f>
        <v>0</v>
      </c>
      <c r="EM57" s="400"/>
      <c r="EO57" s="392"/>
      <c r="EP57" s="416" t="str">
        <f t="shared" si="529"/>
        <v/>
      </c>
      <c r="EQ57" s="417" t="str">
        <f t="shared" si="530"/>
        <v/>
      </c>
      <c r="ER57" s="418" t="str">
        <f t="shared" si="531"/>
        <v>4.1.1.</v>
      </c>
      <c r="ES57" s="440">
        <f>Depreciation!BP5</f>
        <v>0</v>
      </c>
      <c r="ET57" s="441">
        <f>IF(Depreciation!BP5 &gt; 0,Depreciation!BQ5/Depreciation!BP5,0)</f>
        <v>0</v>
      </c>
      <c r="EU57" s="421">
        <f t="shared" ref="EU57:EU66" si="567">ES57*ET57</f>
        <v>0</v>
      </c>
      <c r="EV57" s="400"/>
      <c r="EX57" s="392"/>
      <c r="EY57" s="416" t="str">
        <f t="shared" si="532"/>
        <v/>
      </c>
      <c r="EZ57" s="417" t="str">
        <f t="shared" si="533"/>
        <v/>
      </c>
      <c r="FA57" s="418" t="str">
        <f t="shared" si="534"/>
        <v>4.1.1.</v>
      </c>
      <c r="FB57" s="440">
        <f>Depreciation!BU5</f>
        <v>0</v>
      </c>
      <c r="FC57" s="441">
        <f>IF(Depreciation!BU5 &gt; 0,Depreciation!BV5/Depreciation!BU5,0)</f>
        <v>0</v>
      </c>
      <c r="FD57" s="421">
        <f t="shared" ref="FD57:FD66" si="568">FB57*FC57</f>
        <v>0</v>
      </c>
      <c r="FE57" s="400"/>
      <c r="FG57" s="392"/>
      <c r="FH57" s="416" t="str">
        <f t="shared" si="535"/>
        <v/>
      </c>
      <c r="FI57" s="417" t="str">
        <f t="shared" si="536"/>
        <v/>
      </c>
      <c r="FJ57" s="418" t="str">
        <f t="shared" si="537"/>
        <v>4.1.1.</v>
      </c>
      <c r="FK57" s="440">
        <f>Depreciation!BZ5</f>
        <v>0</v>
      </c>
      <c r="FL57" s="441">
        <f>IF(Depreciation!BZ5 &gt; 0,Depreciation!CA5/Depreciation!BZ5,0)</f>
        <v>0</v>
      </c>
      <c r="FM57" s="421">
        <f t="shared" ref="FM57:FM66" si="569">FK57*FL57</f>
        <v>0</v>
      </c>
      <c r="FN57" s="400"/>
      <c r="FP57" s="392"/>
      <c r="FQ57" s="416" t="str">
        <f t="shared" si="538"/>
        <v/>
      </c>
      <c r="FR57" s="417" t="str">
        <f t="shared" si="539"/>
        <v/>
      </c>
      <c r="FS57" s="418" t="str">
        <f t="shared" si="540"/>
        <v>4.1.1.</v>
      </c>
      <c r="FT57" s="440">
        <f>Depreciation!CE5</f>
        <v>0</v>
      </c>
      <c r="FU57" s="441">
        <f>IF(Depreciation!CE5 &gt; 0,Depreciation!CF5/Depreciation!CE5,0)</f>
        <v>0</v>
      </c>
      <c r="FV57" s="421">
        <f t="shared" ref="FV57:FV66" si="570">FT57*FU57</f>
        <v>0</v>
      </c>
      <c r="FW57" s="400"/>
      <c r="FY57" s="392"/>
      <c r="FZ57" s="416" t="str">
        <f t="shared" si="541"/>
        <v/>
      </c>
      <c r="GA57" s="417" t="str">
        <f t="shared" si="542"/>
        <v/>
      </c>
      <c r="GB57" s="418" t="str">
        <f t="shared" si="543"/>
        <v>4.1.1.</v>
      </c>
      <c r="GC57" s="440">
        <f>Depreciation!CJ5</f>
        <v>0</v>
      </c>
      <c r="GD57" s="441">
        <f>IF(Depreciation!CJ5 &gt; 0,Depreciation!CK5/Depreciation!CJ5,0)</f>
        <v>0</v>
      </c>
      <c r="GE57" s="421">
        <f t="shared" ref="GE57:GE66" si="571">GC57*GD57</f>
        <v>0</v>
      </c>
      <c r="GF57" s="400"/>
      <c r="GH57" s="423">
        <f t="shared" ref="GH57:GH66" si="572">CJ57+CS57+DB57+DK57+DT57+EC57+EL57+EU57+FD57+FM57+FV57+GE57</f>
        <v>0</v>
      </c>
      <c r="GI57" s="424">
        <f t="shared" si="100"/>
        <v>0</v>
      </c>
      <c r="GK57" s="423">
        <f t="shared" ref="GK57:GK66" si="573">CB57-GH57</f>
        <v>0</v>
      </c>
      <c r="GL57" s="424">
        <f t="shared" si="102"/>
        <v>0</v>
      </c>
    </row>
    <row r="58" spans="1:194" s="405" customFormat="1" x14ac:dyDescent="0.25">
      <c r="A58" s="392"/>
      <c r="B58" s="425"/>
      <c r="C58" s="426"/>
      <c r="D58" s="414" t="s">
        <v>53</v>
      </c>
      <c r="E58" s="438" t="str">
        <f>IF(Depreciation!C6 &lt;&gt; "", Depreciation!C6,"")</f>
        <v/>
      </c>
      <c r="F58" s="439"/>
      <c r="G58" s="440">
        <f>Depreciation!F6</f>
        <v>0</v>
      </c>
      <c r="H58" s="441">
        <f>IF(Depreciation!F6 &gt; 0,Depreciation!G6/Depreciation!F6,0)</f>
        <v>0</v>
      </c>
      <c r="I58" s="415">
        <f t="shared" ref="I58:I66" si="574">G58*H58</f>
        <v>0</v>
      </c>
      <c r="J58" s="400"/>
      <c r="K58" s="401"/>
      <c r="L58" s="392"/>
      <c r="M58" s="416" t="str">
        <f t="shared" si="493"/>
        <v/>
      </c>
      <c r="N58" s="427" t="str">
        <f t="shared" si="494"/>
        <v/>
      </c>
      <c r="O58" s="418" t="str">
        <f t="shared" si="495"/>
        <v>4.1.2.</v>
      </c>
      <c r="P58" s="444"/>
      <c r="Q58" s="443"/>
      <c r="R58" s="400"/>
      <c r="T58" s="392"/>
      <c r="U58" s="416" t="str">
        <f t="shared" si="496"/>
        <v/>
      </c>
      <c r="V58" s="427" t="str">
        <f t="shared" si="497"/>
        <v/>
      </c>
      <c r="W58" s="418" t="str">
        <f t="shared" si="498"/>
        <v>4.1.2.</v>
      </c>
      <c r="X58" s="438"/>
      <c r="Y58" s="439"/>
      <c r="Z58" s="440">
        <f>Depreciation!K6</f>
        <v>0</v>
      </c>
      <c r="AA58" s="441">
        <f>IF(Depreciation!K6 &gt; 0,Depreciation!L6/Depreciation!K6,0)</f>
        <v>0</v>
      </c>
      <c r="AB58" s="415">
        <f t="shared" si="544"/>
        <v>0</v>
      </c>
      <c r="AC58" s="419">
        <f t="shared" si="545"/>
        <v>0</v>
      </c>
      <c r="AD58" s="420">
        <f t="shared" si="546"/>
        <v>0</v>
      </c>
      <c r="AE58" s="421">
        <f t="shared" ref="AE58:AE66" si="575">Z58*AA58</f>
        <v>0</v>
      </c>
      <c r="AF58" s="456"/>
      <c r="AG58" s="400"/>
      <c r="AI58" s="392"/>
      <c r="AJ58" s="416" t="str">
        <f t="shared" si="499"/>
        <v/>
      </c>
      <c r="AK58" s="427" t="str">
        <f t="shared" si="500"/>
        <v/>
      </c>
      <c r="AL58" s="418" t="str">
        <f t="shared" si="501"/>
        <v>4.1.2.</v>
      </c>
      <c r="AM58" s="438"/>
      <c r="AN58" s="439"/>
      <c r="AO58" s="440">
        <f>Depreciation!P6</f>
        <v>0</v>
      </c>
      <c r="AP58" s="441">
        <f>IF(Depreciation!P6 &gt; 0,Depreciation!Q6/Depreciation!P6,0)</f>
        <v>0</v>
      </c>
      <c r="AQ58" s="415">
        <f t="shared" si="547"/>
        <v>0</v>
      </c>
      <c r="AR58" s="419">
        <f t="shared" si="548"/>
        <v>0</v>
      </c>
      <c r="AS58" s="420">
        <f t="shared" si="549"/>
        <v>0</v>
      </c>
      <c r="AT58" s="421">
        <f t="shared" si="550"/>
        <v>0</v>
      </c>
      <c r="AU58" s="456"/>
      <c r="AV58" s="400"/>
      <c r="AX58" s="392"/>
      <c r="AY58" s="416" t="str">
        <f t="shared" si="502"/>
        <v/>
      </c>
      <c r="AZ58" s="427" t="str">
        <f t="shared" si="503"/>
        <v/>
      </c>
      <c r="BA58" s="418" t="str">
        <f t="shared" si="504"/>
        <v>4.1.2.</v>
      </c>
      <c r="BB58" s="438"/>
      <c r="BC58" s="439"/>
      <c r="BD58" s="440">
        <f>Depreciation!U6</f>
        <v>0</v>
      </c>
      <c r="BE58" s="441">
        <f>IF(Depreciation!U6 &gt; 0,Depreciation!V6/Depreciation!U6,0)</f>
        <v>0</v>
      </c>
      <c r="BF58" s="415">
        <f t="shared" si="551"/>
        <v>0</v>
      </c>
      <c r="BG58" s="419">
        <f t="shared" si="552"/>
        <v>0</v>
      </c>
      <c r="BH58" s="420">
        <f t="shared" si="553"/>
        <v>0</v>
      </c>
      <c r="BI58" s="421">
        <f t="shared" si="554"/>
        <v>0</v>
      </c>
      <c r="BJ58" s="456"/>
      <c r="BK58" s="400"/>
      <c r="BM58" s="392"/>
      <c r="BN58" s="416" t="str">
        <f t="shared" si="505"/>
        <v/>
      </c>
      <c r="BO58" s="427" t="str">
        <f t="shared" si="506"/>
        <v/>
      </c>
      <c r="BP58" s="418" t="str">
        <f t="shared" si="507"/>
        <v>4.1.2.</v>
      </c>
      <c r="BQ58" s="438"/>
      <c r="BR58" s="439"/>
      <c r="BS58" s="440">
        <f>Depreciation!Z6</f>
        <v>0</v>
      </c>
      <c r="BT58" s="441">
        <f>IF(Depreciation!Z6 &gt; 0,Depreciation!AA6/Depreciation!Z6,0)</f>
        <v>0</v>
      </c>
      <c r="BU58" s="415">
        <f t="shared" si="555"/>
        <v>0</v>
      </c>
      <c r="BV58" s="419">
        <f t="shared" si="556"/>
        <v>0</v>
      </c>
      <c r="BW58" s="420">
        <f t="shared" si="557"/>
        <v>0</v>
      </c>
      <c r="BX58" s="421">
        <f t="shared" si="558"/>
        <v>0</v>
      </c>
      <c r="BY58" s="456"/>
      <c r="BZ58" s="400"/>
      <c r="CB58" s="422">
        <f t="shared" si="559"/>
        <v>0</v>
      </c>
      <c r="CD58" s="392"/>
      <c r="CE58" s="416" t="str">
        <f t="shared" si="508"/>
        <v/>
      </c>
      <c r="CF58" s="427" t="str">
        <f t="shared" si="509"/>
        <v/>
      </c>
      <c r="CG58" s="418" t="str">
        <f t="shared" si="510"/>
        <v>4.1.2.</v>
      </c>
      <c r="CH58" s="440">
        <f>Depreciation!AG6</f>
        <v>0</v>
      </c>
      <c r="CI58" s="441">
        <f>IF(Depreciation!AG6 &gt; 0,Depreciation!AH6/Depreciation!AG6,0)</f>
        <v>0</v>
      </c>
      <c r="CJ58" s="421">
        <f t="shared" si="560"/>
        <v>0</v>
      </c>
      <c r="CK58" s="400"/>
      <c r="CM58" s="392"/>
      <c r="CN58" s="416" t="str">
        <f t="shared" si="511"/>
        <v/>
      </c>
      <c r="CO58" s="427" t="str">
        <f t="shared" si="512"/>
        <v/>
      </c>
      <c r="CP58" s="418" t="str">
        <f t="shared" si="513"/>
        <v>4.1.2.</v>
      </c>
      <c r="CQ58" s="440">
        <f>Depreciation!AL6</f>
        <v>0</v>
      </c>
      <c r="CR58" s="441">
        <f>IF(Depreciation!AL6 &gt; 0,Depreciation!AM6/Depreciation!AL6,0)</f>
        <v>0</v>
      </c>
      <c r="CS58" s="421">
        <f t="shared" si="561"/>
        <v>0</v>
      </c>
      <c r="CT58" s="400"/>
      <c r="CV58" s="392"/>
      <c r="CW58" s="416" t="str">
        <f t="shared" si="514"/>
        <v/>
      </c>
      <c r="CX58" s="427" t="str">
        <f t="shared" si="515"/>
        <v/>
      </c>
      <c r="CY58" s="418" t="str">
        <f t="shared" si="516"/>
        <v>4.1.2.</v>
      </c>
      <c r="CZ58" s="440">
        <f>Depreciation!AQ6</f>
        <v>0</v>
      </c>
      <c r="DA58" s="441">
        <f>IF(Depreciation!AQ6 &gt; 0,Depreciation!AR6/Depreciation!AQ6,0)</f>
        <v>0</v>
      </c>
      <c r="DB58" s="421">
        <f t="shared" si="562"/>
        <v>0</v>
      </c>
      <c r="DC58" s="400"/>
      <c r="DE58" s="392"/>
      <c r="DF58" s="416" t="str">
        <f t="shared" si="517"/>
        <v/>
      </c>
      <c r="DG58" s="427" t="str">
        <f t="shared" si="518"/>
        <v/>
      </c>
      <c r="DH58" s="418" t="str">
        <f t="shared" si="519"/>
        <v>4.1.2.</v>
      </c>
      <c r="DI58" s="440">
        <f>Depreciation!AV6</f>
        <v>0</v>
      </c>
      <c r="DJ58" s="441">
        <f>IF(Depreciation!AV6 &gt; 0,Depreciation!AW6/Depreciation!AV6,0)</f>
        <v>0</v>
      </c>
      <c r="DK58" s="421">
        <f t="shared" si="563"/>
        <v>0</v>
      </c>
      <c r="DL58" s="400"/>
      <c r="DN58" s="392"/>
      <c r="DO58" s="416" t="str">
        <f t="shared" si="520"/>
        <v/>
      </c>
      <c r="DP58" s="427" t="str">
        <f t="shared" si="521"/>
        <v/>
      </c>
      <c r="DQ58" s="418" t="str">
        <f t="shared" si="522"/>
        <v>4.1.2.</v>
      </c>
      <c r="DR58" s="440">
        <f>Depreciation!BA6</f>
        <v>0</v>
      </c>
      <c r="DS58" s="441">
        <f>IF(Depreciation!BA6 &gt; 0,Depreciation!BB6/Depreciation!BA6,0)</f>
        <v>0</v>
      </c>
      <c r="DT58" s="421">
        <f t="shared" si="564"/>
        <v>0</v>
      </c>
      <c r="DU58" s="400"/>
      <c r="DW58" s="392"/>
      <c r="DX58" s="416" t="str">
        <f t="shared" si="523"/>
        <v/>
      </c>
      <c r="DY58" s="427" t="str">
        <f t="shared" si="524"/>
        <v/>
      </c>
      <c r="DZ58" s="418" t="str">
        <f t="shared" si="525"/>
        <v>4.1.2.</v>
      </c>
      <c r="EA58" s="440">
        <f>Depreciation!BF6</f>
        <v>0</v>
      </c>
      <c r="EB58" s="441">
        <f>IF(Depreciation!BF6 &gt; 0,Depreciation!BG6/Depreciation!BF6,0)</f>
        <v>0</v>
      </c>
      <c r="EC58" s="421">
        <f t="shared" si="565"/>
        <v>0</v>
      </c>
      <c r="ED58" s="400"/>
      <c r="EF58" s="392"/>
      <c r="EG58" s="416" t="str">
        <f t="shared" si="526"/>
        <v/>
      </c>
      <c r="EH58" s="427" t="str">
        <f t="shared" si="527"/>
        <v/>
      </c>
      <c r="EI58" s="418" t="str">
        <f t="shared" si="528"/>
        <v>4.1.2.</v>
      </c>
      <c r="EJ58" s="440">
        <f>Depreciation!BK6</f>
        <v>0</v>
      </c>
      <c r="EK58" s="441">
        <f>IF(Depreciation!BK6 &gt; 0,Depreciation!BL6/Depreciation!BK6,0)</f>
        <v>0</v>
      </c>
      <c r="EL58" s="421">
        <f t="shared" si="566"/>
        <v>0</v>
      </c>
      <c r="EM58" s="400"/>
      <c r="EO58" s="392"/>
      <c r="EP58" s="416" t="str">
        <f t="shared" si="529"/>
        <v/>
      </c>
      <c r="EQ58" s="427" t="str">
        <f t="shared" si="530"/>
        <v/>
      </c>
      <c r="ER58" s="418" t="str">
        <f t="shared" si="531"/>
        <v>4.1.2.</v>
      </c>
      <c r="ES58" s="440">
        <f>Depreciation!BP6</f>
        <v>0</v>
      </c>
      <c r="ET58" s="441">
        <f>IF(Depreciation!BP6 &gt; 0,Depreciation!BQ6/Depreciation!BP6,0)</f>
        <v>0</v>
      </c>
      <c r="EU58" s="421">
        <f t="shared" si="567"/>
        <v>0</v>
      </c>
      <c r="EV58" s="400"/>
      <c r="EX58" s="392"/>
      <c r="EY58" s="416" t="str">
        <f t="shared" si="532"/>
        <v/>
      </c>
      <c r="EZ58" s="427" t="str">
        <f t="shared" si="533"/>
        <v/>
      </c>
      <c r="FA58" s="418" t="str">
        <f t="shared" si="534"/>
        <v>4.1.2.</v>
      </c>
      <c r="FB58" s="440">
        <f>Depreciation!BU6</f>
        <v>0</v>
      </c>
      <c r="FC58" s="441">
        <f>IF(Depreciation!BU6 &gt; 0,Depreciation!BV6/Depreciation!BU6,0)</f>
        <v>0</v>
      </c>
      <c r="FD58" s="421">
        <f t="shared" si="568"/>
        <v>0</v>
      </c>
      <c r="FE58" s="400"/>
      <c r="FG58" s="392"/>
      <c r="FH58" s="416" t="str">
        <f t="shared" si="535"/>
        <v/>
      </c>
      <c r="FI58" s="427" t="str">
        <f t="shared" si="536"/>
        <v/>
      </c>
      <c r="FJ58" s="418" t="str">
        <f t="shared" si="537"/>
        <v>4.1.2.</v>
      </c>
      <c r="FK58" s="440">
        <f>Depreciation!BZ6</f>
        <v>0</v>
      </c>
      <c r="FL58" s="441">
        <f>IF(Depreciation!BZ6 &gt; 0,Depreciation!CA6/Depreciation!BZ6,0)</f>
        <v>0</v>
      </c>
      <c r="FM58" s="421">
        <f t="shared" si="569"/>
        <v>0</v>
      </c>
      <c r="FN58" s="400"/>
      <c r="FP58" s="392"/>
      <c r="FQ58" s="416" t="str">
        <f t="shared" si="538"/>
        <v/>
      </c>
      <c r="FR58" s="427" t="str">
        <f t="shared" si="539"/>
        <v/>
      </c>
      <c r="FS58" s="418" t="str">
        <f t="shared" si="540"/>
        <v>4.1.2.</v>
      </c>
      <c r="FT58" s="440">
        <f>Depreciation!CE6</f>
        <v>0</v>
      </c>
      <c r="FU58" s="441">
        <f>IF(Depreciation!CE6 &gt; 0,Depreciation!CF6/Depreciation!CE6,0)</f>
        <v>0</v>
      </c>
      <c r="FV58" s="421">
        <f t="shared" si="570"/>
        <v>0</v>
      </c>
      <c r="FW58" s="400"/>
      <c r="FY58" s="392"/>
      <c r="FZ58" s="416" t="str">
        <f t="shared" si="541"/>
        <v/>
      </c>
      <c r="GA58" s="427" t="str">
        <f t="shared" si="542"/>
        <v/>
      </c>
      <c r="GB58" s="418" t="str">
        <f t="shared" si="543"/>
        <v>4.1.2.</v>
      </c>
      <c r="GC58" s="440">
        <f>Depreciation!CJ6</f>
        <v>0</v>
      </c>
      <c r="GD58" s="441">
        <f>IF(Depreciation!CJ6 &gt; 0,Depreciation!CK6/Depreciation!CJ6,0)</f>
        <v>0</v>
      </c>
      <c r="GE58" s="421">
        <f t="shared" si="571"/>
        <v>0</v>
      </c>
      <c r="GF58" s="400"/>
      <c r="GH58" s="423">
        <f t="shared" si="572"/>
        <v>0</v>
      </c>
      <c r="GI58" s="424">
        <f t="shared" si="100"/>
        <v>0</v>
      </c>
      <c r="GK58" s="423">
        <f t="shared" si="573"/>
        <v>0</v>
      </c>
      <c r="GL58" s="424">
        <f t="shared" si="102"/>
        <v>0</v>
      </c>
    </row>
    <row r="59" spans="1:194" s="405" customFormat="1" x14ac:dyDescent="0.25">
      <c r="A59" s="392"/>
      <c r="B59" s="425"/>
      <c r="C59" s="426"/>
      <c r="D59" s="414" t="s">
        <v>55</v>
      </c>
      <c r="E59" s="438" t="str">
        <f>IF(Depreciation!C7 &lt;&gt; "", Depreciation!C7,"")</f>
        <v/>
      </c>
      <c r="F59" s="439"/>
      <c r="G59" s="440">
        <f>Depreciation!F7</f>
        <v>0</v>
      </c>
      <c r="H59" s="441">
        <f>IF(Depreciation!F7 &gt; 0,Depreciation!G7/Depreciation!F7,0)</f>
        <v>0</v>
      </c>
      <c r="I59" s="415">
        <f t="shared" si="574"/>
        <v>0</v>
      </c>
      <c r="J59" s="400"/>
      <c r="K59" s="401"/>
      <c r="L59" s="392"/>
      <c r="M59" s="416" t="str">
        <f t="shared" si="493"/>
        <v/>
      </c>
      <c r="N59" s="427" t="str">
        <f t="shared" si="494"/>
        <v/>
      </c>
      <c r="O59" s="418" t="str">
        <f t="shared" si="495"/>
        <v>4.1.3.</v>
      </c>
      <c r="P59" s="444"/>
      <c r="Q59" s="443"/>
      <c r="R59" s="400"/>
      <c r="T59" s="392"/>
      <c r="U59" s="416" t="str">
        <f t="shared" si="496"/>
        <v/>
      </c>
      <c r="V59" s="427" t="str">
        <f t="shared" si="497"/>
        <v/>
      </c>
      <c r="W59" s="418" t="str">
        <f t="shared" si="498"/>
        <v>4.1.3.</v>
      </c>
      <c r="X59" s="438"/>
      <c r="Y59" s="439"/>
      <c r="Z59" s="440">
        <f>Depreciation!K7</f>
        <v>0</v>
      </c>
      <c r="AA59" s="441">
        <f>IF(Depreciation!K7 &gt; 0,Depreciation!L7/Depreciation!K7,0)</f>
        <v>0</v>
      </c>
      <c r="AB59" s="415">
        <f t="shared" si="544"/>
        <v>0</v>
      </c>
      <c r="AC59" s="419">
        <f t="shared" si="545"/>
        <v>0</v>
      </c>
      <c r="AD59" s="420">
        <f t="shared" si="546"/>
        <v>0</v>
      </c>
      <c r="AE59" s="421">
        <f t="shared" si="575"/>
        <v>0</v>
      </c>
      <c r="AF59" s="456"/>
      <c r="AG59" s="400"/>
      <c r="AI59" s="392"/>
      <c r="AJ59" s="416" t="str">
        <f t="shared" si="499"/>
        <v/>
      </c>
      <c r="AK59" s="427" t="str">
        <f t="shared" si="500"/>
        <v/>
      </c>
      <c r="AL59" s="418" t="str">
        <f t="shared" si="501"/>
        <v>4.1.3.</v>
      </c>
      <c r="AM59" s="438"/>
      <c r="AN59" s="439"/>
      <c r="AO59" s="440">
        <f>Depreciation!P7</f>
        <v>0</v>
      </c>
      <c r="AP59" s="441">
        <f>IF(Depreciation!P7 &gt; 0,Depreciation!Q7/Depreciation!P7,0)</f>
        <v>0</v>
      </c>
      <c r="AQ59" s="415">
        <f t="shared" si="547"/>
        <v>0</v>
      </c>
      <c r="AR59" s="419">
        <f t="shared" si="548"/>
        <v>0</v>
      </c>
      <c r="AS59" s="420">
        <f t="shared" si="549"/>
        <v>0</v>
      </c>
      <c r="AT59" s="421">
        <f t="shared" si="550"/>
        <v>0</v>
      </c>
      <c r="AU59" s="456"/>
      <c r="AV59" s="400"/>
      <c r="AX59" s="392"/>
      <c r="AY59" s="416" t="str">
        <f t="shared" si="502"/>
        <v/>
      </c>
      <c r="AZ59" s="427" t="str">
        <f t="shared" si="503"/>
        <v/>
      </c>
      <c r="BA59" s="418" t="str">
        <f t="shared" si="504"/>
        <v>4.1.3.</v>
      </c>
      <c r="BB59" s="438"/>
      <c r="BC59" s="439"/>
      <c r="BD59" s="440">
        <f>Depreciation!U7</f>
        <v>0</v>
      </c>
      <c r="BE59" s="441">
        <f>IF(Depreciation!U7 &gt; 0,Depreciation!V7/Depreciation!U7,0)</f>
        <v>0</v>
      </c>
      <c r="BF59" s="415">
        <f t="shared" si="551"/>
        <v>0</v>
      </c>
      <c r="BG59" s="419">
        <f t="shared" si="552"/>
        <v>0</v>
      </c>
      <c r="BH59" s="420">
        <f t="shared" si="553"/>
        <v>0</v>
      </c>
      <c r="BI59" s="421">
        <f t="shared" si="554"/>
        <v>0</v>
      </c>
      <c r="BJ59" s="456"/>
      <c r="BK59" s="400"/>
      <c r="BM59" s="392"/>
      <c r="BN59" s="416" t="str">
        <f t="shared" si="505"/>
        <v/>
      </c>
      <c r="BO59" s="427" t="str">
        <f t="shared" si="506"/>
        <v/>
      </c>
      <c r="BP59" s="418" t="str">
        <f t="shared" si="507"/>
        <v>4.1.3.</v>
      </c>
      <c r="BQ59" s="438"/>
      <c r="BR59" s="439"/>
      <c r="BS59" s="440">
        <f>Depreciation!Z7</f>
        <v>0</v>
      </c>
      <c r="BT59" s="441">
        <f>IF(Depreciation!Z7 &gt; 0,Depreciation!AA7/Depreciation!Z7,0)</f>
        <v>0</v>
      </c>
      <c r="BU59" s="415">
        <f t="shared" si="555"/>
        <v>0</v>
      </c>
      <c r="BV59" s="419">
        <f t="shared" si="556"/>
        <v>0</v>
      </c>
      <c r="BW59" s="420">
        <f t="shared" si="557"/>
        <v>0</v>
      </c>
      <c r="BX59" s="421">
        <f t="shared" si="558"/>
        <v>0</v>
      </c>
      <c r="BY59" s="456"/>
      <c r="BZ59" s="400"/>
      <c r="CB59" s="422">
        <f t="shared" si="559"/>
        <v>0</v>
      </c>
      <c r="CD59" s="392"/>
      <c r="CE59" s="416" t="str">
        <f t="shared" si="508"/>
        <v/>
      </c>
      <c r="CF59" s="427" t="str">
        <f t="shared" si="509"/>
        <v/>
      </c>
      <c r="CG59" s="418" t="str">
        <f t="shared" si="510"/>
        <v>4.1.3.</v>
      </c>
      <c r="CH59" s="440">
        <f>Depreciation!AG7</f>
        <v>0</v>
      </c>
      <c r="CI59" s="441">
        <f>IF(Depreciation!AG7 &gt; 0,Depreciation!AH7/Depreciation!AG7,0)</f>
        <v>0</v>
      </c>
      <c r="CJ59" s="421">
        <f t="shared" si="560"/>
        <v>0</v>
      </c>
      <c r="CK59" s="400"/>
      <c r="CM59" s="392"/>
      <c r="CN59" s="416" t="str">
        <f t="shared" si="511"/>
        <v/>
      </c>
      <c r="CO59" s="427" t="str">
        <f t="shared" si="512"/>
        <v/>
      </c>
      <c r="CP59" s="418" t="str">
        <f t="shared" si="513"/>
        <v>4.1.3.</v>
      </c>
      <c r="CQ59" s="440">
        <f>Depreciation!AL7</f>
        <v>0</v>
      </c>
      <c r="CR59" s="441">
        <f>IF(Depreciation!AL7 &gt; 0,Depreciation!AM7/Depreciation!AL7,0)</f>
        <v>0</v>
      </c>
      <c r="CS59" s="421">
        <f t="shared" si="561"/>
        <v>0</v>
      </c>
      <c r="CT59" s="400"/>
      <c r="CV59" s="392"/>
      <c r="CW59" s="416" t="str">
        <f t="shared" si="514"/>
        <v/>
      </c>
      <c r="CX59" s="427" t="str">
        <f t="shared" si="515"/>
        <v/>
      </c>
      <c r="CY59" s="418" t="str">
        <f t="shared" si="516"/>
        <v>4.1.3.</v>
      </c>
      <c r="CZ59" s="440">
        <f>Depreciation!AQ7</f>
        <v>0</v>
      </c>
      <c r="DA59" s="441">
        <f>IF(Depreciation!AQ7 &gt; 0,Depreciation!AR7/Depreciation!AQ7,0)</f>
        <v>0</v>
      </c>
      <c r="DB59" s="421">
        <f t="shared" si="562"/>
        <v>0</v>
      </c>
      <c r="DC59" s="400"/>
      <c r="DE59" s="392"/>
      <c r="DF59" s="416" t="str">
        <f t="shared" si="517"/>
        <v/>
      </c>
      <c r="DG59" s="427" t="str">
        <f t="shared" si="518"/>
        <v/>
      </c>
      <c r="DH59" s="418" t="str">
        <f t="shared" si="519"/>
        <v>4.1.3.</v>
      </c>
      <c r="DI59" s="440">
        <f>Depreciation!AV7</f>
        <v>0</v>
      </c>
      <c r="DJ59" s="441">
        <f>IF(Depreciation!AV7 &gt; 0,Depreciation!AW7/Depreciation!AV7,0)</f>
        <v>0</v>
      </c>
      <c r="DK59" s="421">
        <f t="shared" si="563"/>
        <v>0</v>
      </c>
      <c r="DL59" s="400"/>
      <c r="DN59" s="392"/>
      <c r="DO59" s="416" t="str">
        <f t="shared" si="520"/>
        <v/>
      </c>
      <c r="DP59" s="427" t="str">
        <f t="shared" si="521"/>
        <v/>
      </c>
      <c r="DQ59" s="418" t="str">
        <f t="shared" si="522"/>
        <v>4.1.3.</v>
      </c>
      <c r="DR59" s="440">
        <f>Depreciation!BA7</f>
        <v>0</v>
      </c>
      <c r="DS59" s="441">
        <f>IF(Depreciation!BA7 &gt; 0,Depreciation!BB7/Depreciation!BA7,0)</f>
        <v>0</v>
      </c>
      <c r="DT59" s="421">
        <f t="shared" si="564"/>
        <v>0</v>
      </c>
      <c r="DU59" s="400"/>
      <c r="DW59" s="392"/>
      <c r="DX59" s="416" t="str">
        <f t="shared" si="523"/>
        <v/>
      </c>
      <c r="DY59" s="427" t="str">
        <f t="shared" si="524"/>
        <v/>
      </c>
      <c r="DZ59" s="418" t="str">
        <f t="shared" si="525"/>
        <v>4.1.3.</v>
      </c>
      <c r="EA59" s="440">
        <f>Depreciation!BF7</f>
        <v>0</v>
      </c>
      <c r="EB59" s="441">
        <f>IF(Depreciation!BF7 &gt; 0,Depreciation!BG7/Depreciation!BF7,0)</f>
        <v>0</v>
      </c>
      <c r="EC59" s="421">
        <f t="shared" si="565"/>
        <v>0</v>
      </c>
      <c r="ED59" s="400"/>
      <c r="EF59" s="392"/>
      <c r="EG59" s="416" t="str">
        <f t="shared" si="526"/>
        <v/>
      </c>
      <c r="EH59" s="427" t="str">
        <f t="shared" si="527"/>
        <v/>
      </c>
      <c r="EI59" s="418" t="str">
        <f t="shared" si="528"/>
        <v>4.1.3.</v>
      </c>
      <c r="EJ59" s="440">
        <f>Depreciation!BK7</f>
        <v>0</v>
      </c>
      <c r="EK59" s="441">
        <f>IF(Depreciation!BK7 &gt; 0,Depreciation!BL7/Depreciation!BK7,0)</f>
        <v>0</v>
      </c>
      <c r="EL59" s="421">
        <f t="shared" si="566"/>
        <v>0</v>
      </c>
      <c r="EM59" s="400"/>
      <c r="EO59" s="392"/>
      <c r="EP59" s="416" t="str">
        <f t="shared" si="529"/>
        <v/>
      </c>
      <c r="EQ59" s="427" t="str">
        <f t="shared" si="530"/>
        <v/>
      </c>
      <c r="ER59" s="418" t="str">
        <f t="shared" si="531"/>
        <v>4.1.3.</v>
      </c>
      <c r="ES59" s="440">
        <f>Depreciation!BP7</f>
        <v>0</v>
      </c>
      <c r="ET59" s="441">
        <f>IF(Depreciation!BP7 &gt; 0,Depreciation!BQ7/Depreciation!BP7,0)</f>
        <v>0</v>
      </c>
      <c r="EU59" s="421">
        <f t="shared" si="567"/>
        <v>0</v>
      </c>
      <c r="EV59" s="400"/>
      <c r="EX59" s="392"/>
      <c r="EY59" s="416" t="str">
        <f t="shared" si="532"/>
        <v/>
      </c>
      <c r="EZ59" s="427" t="str">
        <f t="shared" si="533"/>
        <v/>
      </c>
      <c r="FA59" s="418" t="str">
        <f t="shared" si="534"/>
        <v>4.1.3.</v>
      </c>
      <c r="FB59" s="440">
        <f>Depreciation!BU7</f>
        <v>0</v>
      </c>
      <c r="FC59" s="441">
        <f>IF(Depreciation!BU7 &gt; 0,Depreciation!BV7/Depreciation!BU7,0)</f>
        <v>0</v>
      </c>
      <c r="FD59" s="421">
        <f t="shared" si="568"/>
        <v>0</v>
      </c>
      <c r="FE59" s="400"/>
      <c r="FG59" s="392"/>
      <c r="FH59" s="416" t="str">
        <f t="shared" si="535"/>
        <v/>
      </c>
      <c r="FI59" s="427" t="str">
        <f t="shared" si="536"/>
        <v/>
      </c>
      <c r="FJ59" s="418" t="str">
        <f t="shared" si="537"/>
        <v>4.1.3.</v>
      </c>
      <c r="FK59" s="440">
        <f>Depreciation!BZ7</f>
        <v>0</v>
      </c>
      <c r="FL59" s="441">
        <f>IF(Depreciation!BZ7 &gt; 0,Depreciation!CA7/Depreciation!BZ7,0)</f>
        <v>0</v>
      </c>
      <c r="FM59" s="421">
        <f t="shared" si="569"/>
        <v>0</v>
      </c>
      <c r="FN59" s="400"/>
      <c r="FP59" s="392"/>
      <c r="FQ59" s="416" t="str">
        <f t="shared" si="538"/>
        <v/>
      </c>
      <c r="FR59" s="427" t="str">
        <f t="shared" si="539"/>
        <v/>
      </c>
      <c r="FS59" s="418" t="str">
        <f t="shared" si="540"/>
        <v>4.1.3.</v>
      </c>
      <c r="FT59" s="440">
        <f>Depreciation!CE7</f>
        <v>0</v>
      </c>
      <c r="FU59" s="441">
        <f>IF(Depreciation!CE7 &gt; 0,Depreciation!CF7/Depreciation!CE7,0)</f>
        <v>0</v>
      </c>
      <c r="FV59" s="421">
        <f t="shared" si="570"/>
        <v>0</v>
      </c>
      <c r="FW59" s="400"/>
      <c r="FY59" s="392"/>
      <c r="FZ59" s="416" t="str">
        <f t="shared" si="541"/>
        <v/>
      </c>
      <c r="GA59" s="427" t="str">
        <f t="shared" si="542"/>
        <v/>
      </c>
      <c r="GB59" s="418" t="str">
        <f t="shared" si="543"/>
        <v>4.1.3.</v>
      </c>
      <c r="GC59" s="440">
        <f>Depreciation!CJ7</f>
        <v>0</v>
      </c>
      <c r="GD59" s="441">
        <f>IF(Depreciation!CJ7 &gt; 0,Depreciation!CK7/Depreciation!CJ7,0)</f>
        <v>0</v>
      </c>
      <c r="GE59" s="421">
        <f t="shared" si="571"/>
        <v>0</v>
      </c>
      <c r="GF59" s="400"/>
      <c r="GH59" s="423">
        <f t="shared" si="572"/>
        <v>0</v>
      </c>
      <c r="GI59" s="424">
        <f t="shared" si="100"/>
        <v>0</v>
      </c>
      <c r="GK59" s="423">
        <f t="shared" si="573"/>
        <v>0</v>
      </c>
      <c r="GL59" s="424">
        <f t="shared" si="102"/>
        <v>0</v>
      </c>
    </row>
    <row r="60" spans="1:194" s="405" customFormat="1" x14ac:dyDescent="0.25">
      <c r="A60" s="392"/>
      <c r="B60" s="425"/>
      <c r="C60" s="426"/>
      <c r="D60" s="414" t="s">
        <v>57</v>
      </c>
      <c r="E60" s="438" t="str">
        <f>IF(Depreciation!C8 &lt;&gt; "", Depreciation!C8,"")</f>
        <v/>
      </c>
      <c r="F60" s="439"/>
      <c r="G60" s="440">
        <f>Depreciation!F8</f>
        <v>0</v>
      </c>
      <c r="H60" s="441">
        <f>IF(Depreciation!F8 &gt; 0,Depreciation!G8/Depreciation!F8,0)</f>
        <v>0</v>
      </c>
      <c r="I60" s="415">
        <f t="shared" si="574"/>
        <v>0</v>
      </c>
      <c r="J60" s="400"/>
      <c r="K60" s="401"/>
      <c r="L60" s="392"/>
      <c r="M60" s="416" t="str">
        <f t="shared" si="493"/>
        <v/>
      </c>
      <c r="N60" s="427" t="str">
        <f t="shared" si="494"/>
        <v/>
      </c>
      <c r="O60" s="418" t="str">
        <f t="shared" si="495"/>
        <v>4.1.4.</v>
      </c>
      <c r="P60" s="444"/>
      <c r="Q60" s="443"/>
      <c r="R60" s="400"/>
      <c r="T60" s="392"/>
      <c r="U60" s="416" t="str">
        <f t="shared" si="496"/>
        <v/>
      </c>
      <c r="V60" s="427" t="str">
        <f t="shared" si="497"/>
        <v/>
      </c>
      <c r="W60" s="418" t="str">
        <f t="shared" si="498"/>
        <v>4.1.4.</v>
      </c>
      <c r="X60" s="438"/>
      <c r="Y60" s="439"/>
      <c r="Z60" s="440">
        <f>Depreciation!K8</f>
        <v>0</v>
      </c>
      <c r="AA60" s="441">
        <f>IF(Depreciation!K8 &gt; 0,Depreciation!L8/Depreciation!K8,0)</f>
        <v>0</v>
      </c>
      <c r="AB60" s="415">
        <f t="shared" si="544"/>
        <v>0</v>
      </c>
      <c r="AC60" s="419">
        <f t="shared" si="545"/>
        <v>0</v>
      </c>
      <c r="AD60" s="420">
        <f t="shared" si="546"/>
        <v>0</v>
      </c>
      <c r="AE60" s="421">
        <f t="shared" si="575"/>
        <v>0</v>
      </c>
      <c r="AF60" s="456"/>
      <c r="AG60" s="400"/>
      <c r="AI60" s="392"/>
      <c r="AJ60" s="416" t="str">
        <f t="shared" si="499"/>
        <v/>
      </c>
      <c r="AK60" s="427" t="str">
        <f t="shared" si="500"/>
        <v/>
      </c>
      <c r="AL60" s="418" t="str">
        <f t="shared" si="501"/>
        <v>4.1.4.</v>
      </c>
      <c r="AM60" s="438"/>
      <c r="AN60" s="439"/>
      <c r="AO60" s="440">
        <f>Depreciation!P8</f>
        <v>0</v>
      </c>
      <c r="AP60" s="441">
        <f>IF(Depreciation!P8 &gt; 0,Depreciation!Q8/Depreciation!P8,0)</f>
        <v>0</v>
      </c>
      <c r="AQ60" s="415">
        <f t="shared" si="547"/>
        <v>0</v>
      </c>
      <c r="AR60" s="419">
        <f t="shared" si="548"/>
        <v>0</v>
      </c>
      <c r="AS60" s="420">
        <f t="shared" si="549"/>
        <v>0</v>
      </c>
      <c r="AT60" s="421">
        <f t="shared" si="550"/>
        <v>0</v>
      </c>
      <c r="AU60" s="456"/>
      <c r="AV60" s="400"/>
      <c r="AX60" s="392"/>
      <c r="AY60" s="416" t="str">
        <f t="shared" si="502"/>
        <v/>
      </c>
      <c r="AZ60" s="427" t="str">
        <f t="shared" si="503"/>
        <v/>
      </c>
      <c r="BA60" s="418" t="str">
        <f t="shared" si="504"/>
        <v>4.1.4.</v>
      </c>
      <c r="BB60" s="438"/>
      <c r="BC60" s="439"/>
      <c r="BD60" s="440">
        <f>Depreciation!U8</f>
        <v>0</v>
      </c>
      <c r="BE60" s="441">
        <f>IF(Depreciation!U8 &gt; 0,Depreciation!V8/Depreciation!U8,0)</f>
        <v>0</v>
      </c>
      <c r="BF60" s="415">
        <f t="shared" si="551"/>
        <v>0</v>
      </c>
      <c r="BG60" s="419">
        <f t="shared" si="552"/>
        <v>0</v>
      </c>
      <c r="BH60" s="420">
        <f t="shared" si="553"/>
        <v>0</v>
      </c>
      <c r="BI60" s="421">
        <f t="shared" si="554"/>
        <v>0</v>
      </c>
      <c r="BJ60" s="456"/>
      <c r="BK60" s="400"/>
      <c r="BM60" s="392"/>
      <c r="BN60" s="416" t="str">
        <f t="shared" si="505"/>
        <v/>
      </c>
      <c r="BO60" s="427" t="str">
        <f t="shared" si="506"/>
        <v/>
      </c>
      <c r="BP60" s="418" t="str">
        <f t="shared" si="507"/>
        <v>4.1.4.</v>
      </c>
      <c r="BQ60" s="438"/>
      <c r="BR60" s="439"/>
      <c r="BS60" s="440">
        <f>Depreciation!Z8</f>
        <v>0</v>
      </c>
      <c r="BT60" s="441">
        <f>IF(Depreciation!Z8 &gt; 0,Depreciation!AA8/Depreciation!Z8,0)</f>
        <v>0</v>
      </c>
      <c r="BU60" s="415">
        <f t="shared" si="555"/>
        <v>0</v>
      </c>
      <c r="BV60" s="419">
        <f t="shared" si="556"/>
        <v>0</v>
      </c>
      <c r="BW60" s="420">
        <f t="shared" si="557"/>
        <v>0</v>
      </c>
      <c r="BX60" s="421">
        <f t="shared" si="558"/>
        <v>0</v>
      </c>
      <c r="BY60" s="456"/>
      <c r="BZ60" s="400"/>
      <c r="CB60" s="422">
        <f t="shared" si="559"/>
        <v>0</v>
      </c>
      <c r="CD60" s="392"/>
      <c r="CE60" s="416" t="str">
        <f t="shared" si="508"/>
        <v/>
      </c>
      <c r="CF60" s="427" t="str">
        <f t="shared" si="509"/>
        <v/>
      </c>
      <c r="CG60" s="418" t="str">
        <f t="shared" si="510"/>
        <v>4.1.4.</v>
      </c>
      <c r="CH60" s="440">
        <f>Depreciation!AG8</f>
        <v>0</v>
      </c>
      <c r="CI60" s="441">
        <f>IF(Depreciation!AG8 &gt; 0,Depreciation!AH8/Depreciation!AG8,0)</f>
        <v>0</v>
      </c>
      <c r="CJ60" s="421">
        <f t="shared" si="560"/>
        <v>0</v>
      </c>
      <c r="CK60" s="400"/>
      <c r="CM60" s="392"/>
      <c r="CN60" s="416" t="str">
        <f t="shared" si="511"/>
        <v/>
      </c>
      <c r="CO60" s="427" t="str">
        <f t="shared" si="512"/>
        <v/>
      </c>
      <c r="CP60" s="418" t="str">
        <f t="shared" si="513"/>
        <v>4.1.4.</v>
      </c>
      <c r="CQ60" s="440">
        <f>Depreciation!AL8</f>
        <v>0</v>
      </c>
      <c r="CR60" s="441">
        <f>IF(Depreciation!AL8 &gt; 0,Depreciation!AM8/Depreciation!AL8,0)</f>
        <v>0</v>
      </c>
      <c r="CS60" s="421">
        <f t="shared" si="561"/>
        <v>0</v>
      </c>
      <c r="CT60" s="400"/>
      <c r="CV60" s="392"/>
      <c r="CW60" s="416" t="str">
        <f t="shared" si="514"/>
        <v/>
      </c>
      <c r="CX60" s="427" t="str">
        <f t="shared" si="515"/>
        <v/>
      </c>
      <c r="CY60" s="418" t="str">
        <f t="shared" si="516"/>
        <v>4.1.4.</v>
      </c>
      <c r="CZ60" s="440">
        <f>Depreciation!AQ8</f>
        <v>0</v>
      </c>
      <c r="DA60" s="441">
        <f>IF(Depreciation!AQ8 &gt; 0,Depreciation!AR8/Depreciation!AQ8,0)</f>
        <v>0</v>
      </c>
      <c r="DB60" s="421">
        <f t="shared" si="562"/>
        <v>0</v>
      </c>
      <c r="DC60" s="400"/>
      <c r="DE60" s="392"/>
      <c r="DF60" s="416" t="str">
        <f t="shared" si="517"/>
        <v/>
      </c>
      <c r="DG60" s="427" t="str">
        <f t="shared" si="518"/>
        <v/>
      </c>
      <c r="DH60" s="418" t="str">
        <f t="shared" si="519"/>
        <v>4.1.4.</v>
      </c>
      <c r="DI60" s="440">
        <f>Depreciation!AV8</f>
        <v>0</v>
      </c>
      <c r="DJ60" s="441">
        <f>IF(Depreciation!AV8 &gt; 0,Depreciation!AW8/Depreciation!AV8,0)</f>
        <v>0</v>
      </c>
      <c r="DK60" s="421">
        <f t="shared" si="563"/>
        <v>0</v>
      </c>
      <c r="DL60" s="400"/>
      <c r="DN60" s="392"/>
      <c r="DO60" s="416" t="str">
        <f t="shared" si="520"/>
        <v/>
      </c>
      <c r="DP60" s="427" t="str">
        <f t="shared" si="521"/>
        <v/>
      </c>
      <c r="DQ60" s="418" t="str">
        <f t="shared" si="522"/>
        <v>4.1.4.</v>
      </c>
      <c r="DR60" s="440">
        <f>Depreciation!BA8</f>
        <v>0</v>
      </c>
      <c r="DS60" s="441">
        <f>IF(Depreciation!BA8 &gt; 0,Depreciation!BB8/Depreciation!BA8,0)</f>
        <v>0</v>
      </c>
      <c r="DT60" s="421">
        <f t="shared" si="564"/>
        <v>0</v>
      </c>
      <c r="DU60" s="400"/>
      <c r="DW60" s="392"/>
      <c r="DX60" s="416" t="str">
        <f t="shared" si="523"/>
        <v/>
      </c>
      <c r="DY60" s="427" t="str">
        <f t="shared" si="524"/>
        <v/>
      </c>
      <c r="DZ60" s="418" t="str">
        <f t="shared" si="525"/>
        <v>4.1.4.</v>
      </c>
      <c r="EA60" s="440">
        <f>Depreciation!BF8</f>
        <v>0</v>
      </c>
      <c r="EB60" s="441">
        <f>IF(Depreciation!BF8 &gt; 0,Depreciation!BG8/Depreciation!BF8,0)</f>
        <v>0</v>
      </c>
      <c r="EC60" s="421">
        <f t="shared" si="565"/>
        <v>0</v>
      </c>
      <c r="ED60" s="400"/>
      <c r="EF60" s="392"/>
      <c r="EG60" s="416" t="str">
        <f t="shared" si="526"/>
        <v/>
      </c>
      <c r="EH60" s="427" t="str">
        <f t="shared" si="527"/>
        <v/>
      </c>
      <c r="EI60" s="418" t="str">
        <f t="shared" si="528"/>
        <v>4.1.4.</v>
      </c>
      <c r="EJ60" s="440">
        <f>Depreciation!BK8</f>
        <v>0</v>
      </c>
      <c r="EK60" s="441">
        <f>IF(Depreciation!BK8 &gt; 0,Depreciation!BL8/Depreciation!BK8,0)</f>
        <v>0</v>
      </c>
      <c r="EL60" s="421">
        <f t="shared" si="566"/>
        <v>0</v>
      </c>
      <c r="EM60" s="400"/>
      <c r="EO60" s="392"/>
      <c r="EP60" s="416" t="str">
        <f t="shared" si="529"/>
        <v/>
      </c>
      <c r="EQ60" s="427" t="str">
        <f t="shared" si="530"/>
        <v/>
      </c>
      <c r="ER60" s="418" t="str">
        <f t="shared" si="531"/>
        <v>4.1.4.</v>
      </c>
      <c r="ES60" s="440">
        <f>Depreciation!BP8</f>
        <v>0</v>
      </c>
      <c r="ET60" s="441">
        <f>IF(Depreciation!BP8 &gt; 0,Depreciation!BQ8/Depreciation!BP8,0)</f>
        <v>0</v>
      </c>
      <c r="EU60" s="421">
        <f t="shared" si="567"/>
        <v>0</v>
      </c>
      <c r="EV60" s="400"/>
      <c r="EX60" s="392"/>
      <c r="EY60" s="416" t="str">
        <f t="shared" si="532"/>
        <v/>
      </c>
      <c r="EZ60" s="427" t="str">
        <f t="shared" si="533"/>
        <v/>
      </c>
      <c r="FA60" s="418" t="str">
        <f t="shared" si="534"/>
        <v>4.1.4.</v>
      </c>
      <c r="FB60" s="440">
        <f>Depreciation!BU8</f>
        <v>0</v>
      </c>
      <c r="FC60" s="441">
        <f>IF(Depreciation!BU8 &gt; 0,Depreciation!BV8/Depreciation!BU8,0)</f>
        <v>0</v>
      </c>
      <c r="FD60" s="421">
        <f t="shared" si="568"/>
        <v>0</v>
      </c>
      <c r="FE60" s="400"/>
      <c r="FG60" s="392"/>
      <c r="FH60" s="416" t="str">
        <f t="shared" si="535"/>
        <v/>
      </c>
      <c r="FI60" s="427" t="str">
        <f t="shared" si="536"/>
        <v/>
      </c>
      <c r="FJ60" s="418" t="str">
        <f t="shared" si="537"/>
        <v>4.1.4.</v>
      </c>
      <c r="FK60" s="440">
        <f>Depreciation!BZ8</f>
        <v>0</v>
      </c>
      <c r="FL60" s="441">
        <f>IF(Depreciation!BZ8 &gt; 0,Depreciation!CA8/Depreciation!BZ8,0)</f>
        <v>0</v>
      </c>
      <c r="FM60" s="421">
        <f t="shared" si="569"/>
        <v>0</v>
      </c>
      <c r="FN60" s="400"/>
      <c r="FP60" s="392"/>
      <c r="FQ60" s="416" t="str">
        <f t="shared" si="538"/>
        <v/>
      </c>
      <c r="FR60" s="427" t="str">
        <f t="shared" si="539"/>
        <v/>
      </c>
      <c r="FS60" s="418" t="str">
        <f t="shared" si="540"/>
        <v>4.1.4.</v>
      </c>
      <c r="FT60" s="440">
        <f>Depreciation!CE8</f>
        <v>0</v>
      </c>
      <c r="FU60" s="441">
        <f>IF(Depreciation!CE8 &gt; 0,Depreciation!CF8/Depreciation!CE8,0)</f>
        <v>0</v>
      </c>
      <c r="FV60" s="421">
        <f t="shared" si="570"/>
        <v>0</v>
      </c>
      <c r="FW60" s="400"/>
      <c r="FY60" s="392"/>
      <c r="FZ60" s="416" t="str">
        <f t="shared" si="541"/>
        <v/>
      </c>
      <c r="GA60" s="427" t="str">
        <f t="shared" si="542"/>
        <v/>
      </c>
      <c r="GB60" s="418" t="str">
        <f t="shared" si="543"/>
        <v>4.1.4.</v>
      </c>
      <c r="GC60" s="440">
        <f>Depreciation!CJ8</f>
        <v>0</v>
      </c>
      <c r="GD60" s="441">
        <f>IF(Depreciation!CJ8 &gt; 0,Depreciation!CK8/Depreciation!CJ8,0)</f>
        <v>0</v>
      </c>
      <c r="GE60" s="421">
        <f t="shared" si="571"/>
        <v>0</v>
      </c>
      <c r="GF60" s="400"/>
      <c r="GH60" s="423">
        <f t="shared" si="572"/>
        <v>0</v>
      </c>
      <c r="GI60" s="424">
        <f t="shared" si="100"/>
        <v>0</v>
      </c>
      <c r="GK60" s="423">
        <f t="shared" si="573"/>
        <v>0</v>
      </c>
      <c r="GL60" s="424">
        <f t="shared" si="102"/>
        <v>0</v>
      </c>
    </row>
    <row r="61" spans="1:194" s="405" customFormat="1" x14ac:dyDescent="0.25">
      <c r="A61" s="392"/>
      <c r="B61" s="425"/>
      <c r="C61" s="426"/>
      <c r="D61" s="414" t="s">
        <v>210</v>
      </c>
      <c r="E61" s="438" t="str">
        <f>IF(Depreciation!C9 &lt;&gt; "", Depreciation!C9,"")</f>
        <v/>
      </c>
      <c r="F61" s="439"/>
      <c r="G61" s="440">
        <f>Depreciation!F9</f>
        <v>0</v>
      </c>
      <c r="H61" s="441">
        <f>IF(Depreciation!F9 &gt; 0,Depreciation!G9/Depreciation!F9,0)</f>
        <v>0</v>
      </c>
      <c r="I61" s="415">
        <f t="shared" si="574"/>
        <v>0</v>
      </c>
      <c r="J61" s="400"/>
      <c r="K61" s="401"/>
      <c r="L61" s="392"/>
      <c r="M61" s="416" t="str">
        <f t="shared" si="493"/>
        <v/>
      </c>
      <c r="N61" s="427" t="str">
        <f t="shared" si="494"/>
        <v/>
      </c>
      <c r="O61" s="418" t="str">
        <f t="shared" si="495"/>
        <v>4.1.5.</v>
      </c>
      <c r="P61" s="444"/>
      <c r="Q61" s="443"/>
      <c r="R61" s="400"/>
      <c r="T61" s="392"/>
      <c r="U61" s="416" t="str">
        <f t="shared" si="496"/>
        <v/>
      </c>
      <c r="V61" s="427" t="str">
        <f t="shared" si="497"/>
        <v/>
      </c>
      <c r="W61" s="418" t="str">
        <f t="shared" si="498"/>
        <v>4.1.5.</v>
      </c>
      <c r="X61" s="438"/>
      <c r="Y61" s="439"/>
      <c r="Z61" s="440">
        <f>Depreciation!K9</f>
        <v>0</v>
      </c>
      <c r="AA61" s="441">
        <f>IF(Depreciation!K9 &gt; 0,Depreciation!L9/Depreciation!K9,0)</f>
        <v>0</v>
      </c>
      <c r="AB61" s="415">
        <f t="shared" si="544"/>
        <v>0</v>
      </c>
      <c r="AC61" s="419">
        <f t="shared" si="545"/>
        <v>0</v>
      </c>
      <c r="AD61" s="420">
        <f t="shared" si="546"/>
        <v>0</v>
      </c>
      <c r="AE61" s="421">
        <f t="shared" si="575"/>
        <v>0</v>
      </c>
      <c r="AF61" s="456"/>
      <c r="AG61" s="400"/>
      <c r="AI61" s="392"/>
      <c r="AJ61" s="416" t="str">
        <f t="shared" si="499"/>
        <v/>
      </c>
      <c r="AK61" s="427" t="str">
        <f t="shared" si="500"/>
        <v/>
      </c>
      <c r="AL61" s="418" t="str">
        <f t="shared" si="501"/>
        <v>4.1.5.</v>
      </c>
      <c r="AM61" s="438"/>
      <c r="AN61" s="439"/>
      <c r="AO61" s="440">
        <f>Depreciation!P9</f>
        <v>0</v>
      </c>
      <c r="AP61" s="441">
        <f>IF(Depreciation!P9 &gt; 0,Depreciation!Q9/Depreciation!P9,0)</f>
        <v>0</v>
      </c>
      <c r="AQ61" s="415">
        <f t="shared" si="547"/>
        <v>0</v>
      </c>
      <c r="AR61" s="419">
        <f t="shared" si="548"/>
        <v>0</v>
      </c>
      <c r="AS61" s="420">
        <f t="shared" si="549"/>
        <v>0</v>
      </c>
      <c r="AT61" s="421">
        <f t="shared" si="550"/>
        <v>0</v>
      </c>
      <c r="AU61" s="456"/>
      <c r="AV61" s="400"/>
      <c r="AX61" s="392"/>
      <c r="AY61" s="416" t="str">
        <f t="shared" si="502"/>
        <v/>
      </c>
      <c r="AZ61" s="427" t="str">
        <f t="shared" si="503"/>
        <v/>
      </c>
      <c r="BA61" s="418" t="str">
        <f t="shared" si="504"/>
        <v>4.1.5.</v>
      </c>
      <c r="BB61" s="438"/>
      <c r="BC61" s="439"/>
      <c r="BD61" s="440">
        <f>Depreciation!U9</f>
        <v>0</v>
      </c>
      <c r="BE61" s="441">
        <f>IF(Depreciation!U9 &gt; 0,Depreciation!V9/Depreciation!U9,0)</f>
        <v>0</v>
      </c>
      <c r="BF61" s="415">
        <f t="shared" si="551"/>
        <v>0</v>
      </c>
      <c r="BG61" s="419">
        <f t="shared" si="552"/>
        <v>0</v>
      </c>
      <c r="BH61" s="420">
        <f t="shared" si="553"/>
        <v>0</v>
      </c>
      <c r="BI61" s="421">
        <f t="shared" si="554"/>
        <v>0</v>
      </c>
      <c r="BJ61" s="456"/>
      <c r="BK61" s="400"/>
      <c r="BM61" s="392"/>
      <c r="BN61" s="416" t="str">
        <f t="shared" si="505"/>
        <v/>
      </c>
      <c r="BO61" s="427" t="str">
        <f t="shared" si="506"/>
        <v/>
      </c>
      <c r="BP61" s="418" t="str">
        <f t="shared" si="507"/>
        <v>4.1.5.</v>
      </c>
      <c r="BQ61" s="438"/>
      <c r="BR61" s="439"/>
      <c r="BS61" s="440">
        <f>Depreciation!Z9</f>
        <v>0</v>
      </c>
      <c r="BT61" s="441">
        <f>IF(Depreciation!Z9 &gt; 0,Depreciation!AA9/Depreciation!Z9,0)</f>
        <v>0</v>
      </c>
      <c r="BU61" s="415">
        <f t="shared" si="555"/>
        <v>0</v>
      </c>
      <c r="BV61" s="419">
        <f t="shared" si="556"/>
        <v>0</v>
      </c>
      <c r="BW61" s="420">
        <f t="shared" si="557"/>
        <v>0</v>
      </c>
      <c r="BX61" s="421">
        <f t="shared" si="558"/>
        <v>0</v>
      </c>
      <c r="BY61" s="456"/>
      <c r="BZ61" s="400"/>
      <c r="CB61" s="422">
        <f t="shared" si="559"/>
        <v>0</v>
      </c>
      <c r="CD61" s="392"/>
      <c r="CE61" s="416" t="str">
        <f t="shared" si="508"/>
        <v/>
      </c>
      <c r="CF61" s="427" t="str">
        <f t="shared" si="509"/>
        <v/>
      </c>
      <c r="CG61" s="418" t="str">
        <f t="shared" si="510"/>
        <v>4.1.5.</v>
      </c>
      <c r="CH61" s="440">
        <f>Depreciation!AG9</f>
        <v>0</v>
      </c>
      <c r="CI61" s="441">
        <f>IF(Depreciation!AG9 &gt; 0,Depreciation!AH9/Depreciation!AG9,0)</f>
        <v>0</v>
      </c>
      <c r="CJ61" s="421">
        <f t="shared" si="560"/>
        <v>0</v>
      </c>
      <c r="CK61" s="400"/>
      <c r="CM61" s="392"/>
      <c r="CN61" s="416" t="str">
        <f t="shared" si="511"/>
        <v/>
      </c>
      <c r="CO61" s="427" t="str">
        <f t="shared" si="512"/>
        <v/>
      </c>
      <c r="CP61" s="418" t="str">
        <f t="shared" si="513"/>
        <v>4.1.5.</v>
      </c>
      <c r="CQ61" s="440">
        <f>Depreciation!AL9</f>
        <v>0</v>
      </c>
      <c r="CR61" s="441">
        <f>IF(Depreciation!AL9 &gt; 0,Depreciation!AM9/Depreciation!AL9,0)</f>
        <v>0</v>
      </c>
      <c r="CS61" s="421">
        <f t="shared" si="561"/>
        <v>0</v>
      </c>
      <c r="CT61" s="400"/>
      <c r="CV61" s="392"/>
      <c r="CW61" s="416" t="str">
        <f t="shared" si="514"/>
        <v/>
      </c>
      <c r="CX61" s="427" t="str">
        <f t="shared" si="515"/>
        <v/>
      </c>
      <c r="CY61" s="418" t="str">
        <f t="shared" si="516"/>
        <v>4.1.5.</v>
      </c>
      <c r="CZ61" s="440">
        <f>Depreciation!AQ9</f>
        <v>0</v>
      </c>
      <c r="DA61" s="441">
        <f>IF(Depreciation!AQ9 &gt; 0,Depreciation!AR9/Depreciation!AQ9,0)</f>
        <v>0</v>
      </c>
      <c r="DB61" s="421">
        <f t="shared" si="562"/>
        <v>0</v>
      </c>
      <c r="DC61" s="400"/>
      <c r="DE61" s="392"/>
      <c r="DF61" s="416" t="str">
        <f t="shared" si="517"/>
        <v/>
      </c>
      <c r="DG61" s="427" t="str">
        <f t="shared" si="518"/>
        <v/>
      </c>
      <c r="DH61" s="418" t="str">
        <f t="shared" si="519"/>
        <v>4.1.5.</v>
      </c>
      <c r="DI61" s="440">
        <f>Depreciation!AV9</f>
        <v>0</v>
      </c>
      <c r="DJ61" s="441">
        <f>IF(Depreciation!AV9 &gt; 0,Depreciation!AW9/Depreciation!AV9,0)</f>
        <v>0</v>
      </c>
      <c r="DK61" s="421">
        <f t="shared" si="563"/>
        <v>0</v>
      </c>
      <c r="DL61" s="400"/>
      <c r="DN61" s="392"/>
      <c r="DO61" s="416" t="str">
        <f t="shared" si="520"/>
        <v/>
      </c>
      <c r="DP61" s="427" t="str">
        <f t="shared" si="521"/>
        <v/>
      </c>
      <c r="DQ61" s="418" t="str">
        <f t="shared" si="522"/>
        <v>4.1.5.</v>
      </c>
      <c r="DR61" s="440">
        <f>Depreciation!BA9</f>
        <v>0</v>
      </c>
      <c r="DS61" s="441">
        <f>IF(Depreciation!BA9 &gt; 0,Depreciation!BB9/Depreciation!BA9,0)</f>
        <v>0</v>
      </c>
      <c r="DT61" s="421">
        <f t="shared" si="564"/>
        <v>0</v>
      </c>
      <c r="DU61" s="400"/>
      <c r="DW61" s="392"/>
      <c r="DX61" s="416" t="str">
        <f t="shared" si="523"/>
        <v/>
      </c>
      <c r="DY61" s="427" t="str">
        <f t="shared" si="524"/>
        <v/>
      </c>
      <c r="DZ61" s="418" t="str">
        <f t="shared" si="525"/>
        <v>4.1.5.</v>
      </c>
      <c r="EA61" s="440">
        <f>Depreciation!BF9</f>
        <v>0</v>
      </c>
      <c r="EB61" s="441">
        <f>IF(Depreciation!BF9 &gt; 0,Depreciation!BG9/Depreciation!BF9,0)</f>
        <v>0</v>
      </c>
      <c r="EC61" s="421">
        <f t="shared" si="565"/>
        <v>0</v>
      </c>
      <c r="ED61" s="400"/>
      <c r="EF61" s="392"/>
      <c r="EG61" s="416" t="str">
        <f t="shared" si="526"/>
        <v/>
      </c>
      <c r="EH61" s="427" t="str">
        <f t="shared" si="527"/>
        <v/>
      </c>
      <c r="EI61" s="418" t="str">
        <f t="shared" si="528"/>
        <v>4.1.5.</v>
      </c>
      <c r="EJ61" s="440">
        <f>Depreciation!BK9</f>
        <v>0</v>
      </c>
      <c r="EK61" s="441">
        <f>IF(Depreciation!BK9 &gt; 0,Depreciation!BL9/Depreciation!BK9,0)</f>
        <v>0</v>
      </c>
      <c r="EL61" s="421">
        <f t="shared" si="566"/>
        <v>0</v>
      </c>
      <c r="EM61" s="400"/>
      <c r="EO61" s="392"/>
      <c r="EP61" s="416" t="str">
        <f t="shared" si="529"/>
        <v/>
      </c>
      <c r="EQ61" s="427" t="str">
        <f t="shared" si="530"/>
        <v/>
      </c>
      <c r="ER61" s="418" t="str">
        <f t="shared" si="531"/>
        <v>4.1.5.</v>
      </c>
      <c r="ES61" s="440">
        <f>Depreciation!BP9</f>
        <v>0</v>
      </c>
      <c r="ET61" s="441">
        <f>IF(Depreciation!BP9 &gt; 0,Depreciation!BQ9/Depreciation!BP9,0)</f>
        <v>0</v>
      </c>
      <c r="EU61" s="421">
        <f t="shared" si="567"/>
        <v>0</v>
      </c>
      <c r="EV61" s="400"/>
      <c r="EX61" s="392"/>
      <c r="EY61" s="416" t="str">
        <f t="shared" si="532"/>
        <v/>
      </c>
      <c r="EZ61" s="427" t="str">
        <f t="shared" si="533"/>
        <v/>
      </c>
      <c r="FA61" s="418" t="str">
        <f t="shared" si="534"/>
        <v>4.1.5.</v>
      </c>
      <c r="FB61" s="440">
        <f>Depreciation!BU9</f>
        <v>0</v>
      </c>
      <c r="FC61" s="441">
        <f>IF(Depreciation!BU9 &gt; 0,Depreciation!BV9/Depreciation!BU9,0)</f>
        <v>0</v>
      </c>
      <c r="FD61" s="421">
        <f t="shared" si="568"/>
        <v>0</v>
      </c>
      <c r="FE61" s="400"/>
      <c r="FG61" s="392"/>
      <c r="FH61" s="416" t="str">
        <f t="shared" si="535"/>
        <v/>
      </c>
      <c r="FI61" s="427" t="str">
        <f t="shared" si="536"/>
        <v/>
      </c>
      <c r="FJ61" s="418" t="str">
        <f t="shared" si="537"/>
        <v>4.1.5.</v>
      </c>
      <c r="FK61" s="440">
        <f>Depreciation!BZ9</f>
        <v>0</v>
      </c>
      <c r="FL61" s="441">
        <f>IF(Depreciation!BZ9 &gt; 0,Depreciation!CA9/Depreciation!BZ9,0)</f>
        <v>0</v>
      </c>
      <c r="FM61" s="421">
        <f t="shared" si="569"/>
        <v>0</v>
      </c>
      <c r="FN61" s="400"/>
      <c r="FP61" s="392"/>
      <c r="FQ61" s="416" t="str">
        <f t="shared" si="538"/>
        <v/>
      </c>
      <c r="FR61" s="427" t="str">
        <f t="shared" si="539"/>
        <v/>
      </c>
      <c r="FS61" s="418" t="str">
        <f t="shared" si="540"/>
        <v>4.1.5.</v>
      </c>
      <c r="FT61" s="440">
        <f>Depreciation!CE9</f>
        <v>0</v>
      </c>
      <c r="FU61" s="441">
        <f>IF(Depreciation!CE9 &gt; 0,Depreciation!CF9/Depreciation!CE9,0)</f>
        <v>0</v>
      </c>
      <c r="FV61" s="421">
        <f t="shared" si="570"/>
        <v>0</v>
      </c>
      <c r="FW61" s="400"/>
      <c r="FY61" s="392"/>
      <c r="FZ61" s="416" t="str">
        <f t="shared" si="541"/>
        <v/>
      </c>
      <c r="GA61" s="427" t="str">
        <f t="shared" si="542"/>
        <v/>
      </c>
      <c r="GB61" s="418" t="str">
        <f t="shared" si="543"/>
        <v>4.1.5.</v>
      </c>
      <c r="GC61" s="440">
        <f>Depreciation!CJ9</f>
        <v>0</v>
      </c>
      <c r="GD61" s="441">
        <f>IF(Depreciation!CJ9 &gt; 0,Depreciation!CK9/Depreciation!CJ9,0)</f>
        <v>0</v>
      </c>
      <c r="GE61" s="421">
        <f t="shared" si="571"/>
        <v>0</v>
      </c>
      <c r="GF61" s="400"/>
      <c r="GH61" s="423">
        <f t="shared" si="572"/>
        <v>0</v>
      </c>
      <c r="GI61" s="424">
        <f t="shared" si="100"/>
        <v>0</v>
      </c>
      <c r="GK61" s="423">
        <f t="shared" si="573"/>
        <v>0</v>
      </c>
      <c r="GL61" s="424">
        <f t="shared" si="102"/>
        <v>0</v>
      </c>
    </row>
    <row r="62" spans="1:194" s="405" customFormat="1" x14ac:dyDescent="0.25">
      <c r="A62" s="392"/>
      <c r="B62" s="425"/>
      <c r="C62" s="426"/>
      <c r="D62" s="414" t="s">
        <v>211</v>
      </c>
      <c r="E62" s="438" t="str">
        <f>IF(Depreciation!C10 &lt;&gt; "", Depreciation!C10,"")</f>
        <v/>
      </c>
      <c r="F62" s="439"/>
      <c r="G62" s="440">
        <f>Depreciation!F10</f>
        <v>0</v>
      </c>
      <c r="H62" s="441">
        <f>IF(Depreciation!F10 &gt; 0,Depreciation!G10/Depreciation!F10,0)</f>
        <v>0</v>
      </c>
      <c r="I62" s="415">
        <f t="shared" si="574"/>
        <v>0</v>
      </c>
      <c r="J62" s="400"/>
      <c r="K62" s="401"/>
      <c r="L62" s="392"/>
      <c r="M62" s="416" t="str">
        <f t="shared" si="493"/>
        <v/>
      </c>
      <c r="N62" s="427" t="str">
        <f t="shared" si="494"/>
        <v/>
      </c>
      <c r="O62" s="418" t="str">
        <f t="shared" si="495"/>
        <v>4.1.6.</v>
      </c>
      <c r="P62" s="444"/>
      <c r="Q62" s="443"/>
      <c r="R62" s="400"/>
      <c r="T62" s="392"/>
      <c r="U62" s="416" t="str">
        <f t="shared" si="496"/>
        <v/>
      </c>
      <c r="V62" s="427" t="str">
        <f t="shared" si="497"/>
        <v/>
      </c>
      <c r="W62" s="418" t="str">
        <f t="shared" si="498"/>
        <v>4.1.6.</v>
      </c>
      <c r="X62" s="438"/>
      <c r="Y62" s="439"/>
      <c r="Z62" s="440">
        <f>Depreciation!K10</f>
        <v>0</v>
      </c>
      <c r="AA62" s="441">
        <f>IF(Depreciation!K10 &gt; 0,Depreciation!L10/Depreciation!K10,0)</f>
        <v>0</v>
      </c>
      <c r="AB62" s="415">
        <f t="shared" si="544"/>
        <v>0</v>
      </c>
      <c r="AC62" s="419">
        <f t="shared" si="545"/>
        <v>0</v>
      </c>
      <c r="AD62" s="420">
        <f t="shared" si="546"/>
        <v>0</v>
      </c>
      <c r="AE62" s="421">
        <f t="shared" si="575"/>
        <v>0</v>
      </c>
      <c r="AF62" s="456"/>
      <c r="AG62" s="400"/>
      <c r="AI62" s="392"/>
      <c r="AJ62" s="416" t="str">
        <f t="shared" si="499"/>
        <v/>
      </c>
      <c r="AK62" s="427" t="str">
        <f t="shared" si="500"/>
        <v/>
      </c>
      <c r="AL62" s="418" t="str">
        <f t="shared" si="501"/>
        <v>4.1.6.</v>
      </c>
      <c r="AM62" s="438"/>
      <c r="AN62" s="439"/>
      <c r="AO62" s="440">
        <f>Depreciation!P10</f>
        <v>0</v>
      </c>
      <c r="AP62" s="441">
        <f>IF(Depreciation!P10 &gt; 0,Depreciation!Q10/Depreciation!P10,0)</f>
        <v>0</v>
      </c>
      <c r="AQ62" s="415">
        <f t="shared" si="547"/>
        <v>0</v>
      </c>
      <c r="AR62" s="419">
        <f t="shared" si="548"/>
        <v>0</v>
      </c>
      <c r="AS62" s="420">
        <f t="shared" si="549"/>
        <v>0</v>
      </c>
      <c r="AT62" s="421">
        <f t="shared" si="550"/>
        <v>0</v>
      </c>
      <c r="AU62" s="456"/>
      <c r="AV62" s="400"/>
      <c r="AX62" s="392"/>
      <c r="AY62" s="416" t="str">
        <f t="shared" si="502"/>
        <v/>
      </c>
      <c r="AZ62" s="427" t="str">
        <f t="shared" si="503"/>
        <v/>
      </c>
      <c r="BA62" s="418" t="str">
        <f t="shared" si="504"/>
        <v>4.1.6.</v>
      </c>
      <c r="BB62" s="438"/>
      <c r="BC62" s="439"/>
      <c r="BD62" s="440">
        <f>Depreciation!U10</f>
        <v>0</v>
      </c>
      <c r="BE62" s="441">
        <f>IF(Depreciation!U10 &gt; 0,Depreciation!V10/Depreciation!U10,0)</f>
        <v>0</v>
      </c>
      <c r="BF62" s="415">
        <f t="shared" si="551"/>
        <v>0</v>
      </c>
      <c r="BG62" s="419">
        <f t="shared" si="552"/>
        <v>0</v>
      </c>
      <c r="BH62" s="420">
        <f t="shared" si="553"/>
        <v>0</v>
      </c>
      <c r="BI62" s="421">
        <f t="shared" si="554"/>
        <v>0</v>
      </c>
      <c r="BJ62" s="456"/>
      <c r="BK62" s="400"/>
      <c r="BM62" s="392"/>
      <c r="BN62" s="416" t="str">
        <f t="shared" si="505"/>
        <v/>
      </c>
      <c r="BO62" s="427" t="str">
        <f t="shared" si="506"/>
        <v/>
      </c>
      <c r="BP62" s="418" t="str">
        <f t="shared" si="507"/>
        <v>4.1.6.</v>
      </c>
      <c r="BQ62" s="438"/>
      <c r="BR62" s="439"/>
      <c r="BS62" s="440">
        <f>Depreciation!Z10</f>
        <v>0</v>
      </c>
      <c r="BT62" s="441">
        <f>IF(Depreciation!Z10 &gt; 0,Depreciation!AA10/Depreciation!Z10,0)</f>
        <v>0</v>
      </c>
      <c r="BU62" s="415">
        <f t="shared" si="555"/>
        <v>0</v>
      </c>
      <c r="BV62" s="419">
        <f t="shared" si="556"/>
        <v>0</v>
      </c>
      <c r="BW62" s="420">
        <f t="shared" si="557"/>
        <v>0</v>
      </c>
      <c r="BX62" s="421">
        <f t="shared" si="558"/>
        <v>0</v>
      </c>
      <c r="BY62" s="456"/>
      <c r="BZ62" s="400"/>
      <c r="CB62" s="422">
        <f t="shared" si="559"/>
        <v>0</v>
      </c>
      <c r="CD62" s="392"/>
      <c r="CE62" s="416" t="str">
        <f t="shared" si="508"/>
        <v/>
      </c>
      <c r="CF62" s="427" t="str">
        <f t="shared" si="509"/>
        <v/>
      </c>
      <c r="CG62" s="418" t="str">
        <f t="shared" si="510"/>
        <v>4.1.6.</v>
      </c>
      <c r="CH62" s="440">
        <f>Depreciation!AG10</f>
        <v>0</v>
      </c>
      <c r="CI62" s="441">
        <f>IF(Depreciation!AG10 &gt; 0,Depreciation!AH10/Depreciation!AG10,0)</f>
        <v>0</v>
      </c>
      <c r="CJ62" s="421">
        <f t="shared" si="560"/>
        <v>0</v>
      </c>
      <c r="CK62" s="400"/>
      <c r="CM62" s="392"/>
      <c r="CN62" s="416" t="str">
        <f t="shared" si="511"/>
        <v/>
      </c>
      <c r="CO62" s="427" t="str">
        <f t="shared" si="512"/>
        <v/>
      </c>
      <c r="CP62" s="418" t="str">
        <f t="shared" si="513"/>
        <v>4.1.6.</v>
      </c>
      <c r="CQ62" s="440">
        <f>Depreciation!AL10</f>
        <v>0</v>
      </c>
      <c r="CR62" s="441">
        <f>IF(Depreciation!AL10 &gt; 0,Depreciation!AM10/Depreciation!AL10,0)</f>
        <v>0</v>
      </c>
      <c r="CS62" s="421">
        <f t="shared" si="561"/>
        <v>0</v>
      </c>
      <c r="CT62" s="400"/>
      <c r="CV62" s="392"/>
      <c r="CW62" s="416" t="str">
        <f t="shared" si="514"/>
        <v/>
      </c>
      <c r="CX62" s="427" t="str">
        <f t="shared" si="515"/>
        <v/>
      </c>
      <c r="CY62" s="418" t="str">
        <f t="shared" si="516"/>
        <v>4.1.6.</v>
      </c>
      <c r="CZ62" s="440">
        <f>Depreciation!AQ10</f>
        <v>0</v>
      </c>
      <c r="DA62" s="441">
        <f>IF(Depreciation!AQ10 &gt; 0,Depreciation!AR10/Depreciation!AQ10,0)</f>
        <v>0</v>
      </c>
      <c r="DB62" s="421">
        <f t="shared" si="562"/>
        <v>0</v>
      </c>
      <c r="DC62" s="400"/>
      <c r="DE62" s="392"/>
      <c r="DF62" s="416" t="str">
        <f t="shared" si="517"/>
        <v/>
      </c>
      <c r="DG62" s="427" t="str">
        <f t="shared" si="518"/>
        <v/>
      </c>
      <c r="DH62" s="418" t="str">
        <f t="shared" si="519"/>
        <v>4.1.6.</v>
      </c>
      <c r="DI62" s="440">
        <f>Depreciation!AV10</f>
        <v>0</v>
      </c>
      <c r="DJ62" s="441">
        <f>IF(Depreciation!AV10 &gt; 0,Depreciation!AW10/Depreciation!AV10,0)</f>
        <v>0</v>
      </c>
      <c r="DK62" s="421">
        <f t="shared" si="563"/>
        <v>0</v>
      </c>
      <c r="DL62" s="400"/>
      <c r="DN62" s="392"/>
      <c r="DO62" s="416" t="str">
        <f t="shared" si="520"/>
        <v/>
      </c>
      <c r="DP62" s="427" t="str">
        <f t="shared" si="521"/>
        <v/>
      </c>
      <c r="DQ62" s="418" t="str">
        <f t="shared" si="522"/>
        <v>4.1.6.</v>
      </c>
      <c r="DR62" s="440">
        <f>Depreciation!BA10</f>
        <v>0</v>
      </c>
      <c r="DS62" s="441">
        <f>IF(Depreciation!BA10 &gt; 0,Depreciation!BB10/Depreciation!BA10,0)</f>
        <v>0</v>
      </c>
      <c r="DT62" s="421">
        <f t="shared" si="564"/>
        <v>0</v>
      </c>
      <c r="DU62" s="400"/>
      <c r="DW62" s="392"/>
      <c r="DX62" s="416" t="str">
        <f t="shared" si="523"/>
        <v/>
      </c>
      <c r="DY62" s="427" t="str">
        <f t="shared" si="524"/>
        <v/>
      </c>
      <c r="DZ62" s="418" t="str">
        <f t="shared" si="525"/>
        <v>4.1.6.</v>
      </c>
      <c r="EA62" s="440">
        <f>Depreciation!BF10</f>
        <v>0</v>
      </c>
      <c r="EB62" s="441">
        <f>IF(Depreciation!BF10 &gt; 0,Depreciation!BG10/Depreciation!BF10,0)</f>
        <v>0</v>
      </c>
      <c r="EC62" s="421">
        <f t="shared" si="565"/>
        <v>0</v>
      </c>
      <c r="ED62" s="400"/>
      <c r="EF62" s="392"/>
      <c r="EG62" s="416" t="str">
        <f t="shared" si="526"/>
        <v/>
      </c>
      <c r="EH62" s="427" t="str">
        <f t="shared" si="527"/>
        <v/>
      </c>
      <c r="EI62" s="418" t="str">
        <f t="shared" si="528"/>
        <v>4.1.6.</v>
      </c>
      <c r="EJ62" s="440">
        <f>Depreciation!BK10</f>
        <v>0</v>
      </c>
      <c r="EK62" s="441">
        <f>IF(Depreciation!BK10 &gt; 0,Depreciation!BL10/Depreciation!BK10,0)</f>
        <v>0</v>
      </c>
      <c r="EL62" s="421">
        <f t="shared" si="566"/>
        <v>0</v>
      </c>
      <c r="EM62" s="400"/>
      <c r="EO62" s="392"/>
      <c r="EP62" s="416" t="str">
        <f t="shared" si="529"/>
        <v/>
      </c>
      <c r="EQ62" s="427" t="str">
        <f t="shared" si="530"/>
        <v/>
      </c>
      <c r="ER62" s="418" t="str">
        <f t="shared" si="531"/>
        <v>4.1.6.</v>
      </c>
      <c r="ES62" s="440">
        <f>Depreciation!BP10</f>
        <v>0</v>
      </c>
      <c r="ET62" s="441">
        <f>IF(Depreciation!BP10 &gt; 0,Depreciation!BQ10/Depreciation!BP10,0)</f>
        <v>0</v>
      </c>
      <c r="EU62" s="421">
        <f t="shared" si="567"/>
        <v>0</v>
      </c>
      <c r="EV62" s="400"/>
      <c r="EX62" s="392"/>
      <c r="EY62" s="416" t="str">
        <f t="shared" si="532"/>
        <v/>
      </c>
      <c r="EZ62" s="427" t="str">
        <f t="shared" si="533"/>
        <v/>
      </c>
      <c r="FA62" s="418" t="str">
        <f t="shared" si="534"/>
        <v>4.1.6.</v>
      </c>
      <c r="FB62" s="440">
        <f>Depreciation!BU10</f>
        <v>0</v>
      </c>
      <c r="FC62" s="441">
        <f>IF(Depreciation!BU10 &gt; 0,Depreciation!BV10/Depreciation!BU10,0)</f>
        <v>0</v>
      </c>
      <c r="FD62" s="421">
        <f t="shared" si="568"/>
        <v>0</v>
      </c>
      <c r="FE62" s="400"/>
      <c r="FG62" s="392"/>
      <c r="FH62" s="416" t="str">
        <f t="shared" si="535"/>
        <v/>
      </c>
      <c r="FI62" s="427" t="str">
        <f t="shared" si="536"/>
        <v/>
      </c>
      <c r="FJ62" s="418" t="str">
        <f t="shared" si="537"/>
        <v>4.1.6.</v>
      </c>
      <c r="FK62" s="440">
        <f>Depreciation!BZ10</f>
        <v>0</v>
      </c>
      <c r="FL62" s="441">
        <f>IF(Depreciation!BZ10 &gt; 0,Depreciation!CA10/Depreciation!BZ10,0)</f>
        <v>0</v>
      </c>
      <c r="FM62" s="421">
        <f t="shared" si="569"/>
        <v>0</v>
      </c>
      <c r="FN62" s="400"/>
      <c r="FP62" s="392"/>
      <c r="FQ62" s="416" t="str">
        <f t="shared" si="538"/>
        <v/>
      </c>
      <c r="FR62" s="427" t="str">
        <f t="shared" si="539"/>
        <v/>
      </c>
      <c r="FS62" s="418" t="str">
        <f t="shared" si="540"/>
        <v>4.1.6.</v>
      </c>
      <c r="FT62" s="440">
        <f>Depreciation!CE10</f>
        <v>0</v>
      </c>
      <c r="FU62" s="441">
        <f>IF(Depreciation!CE10 &gt; 0,Depreciation!CF10/Depreciation!CE10,0)</f>
        <v>0</v>
      </c>
      <c r="FV62" s="421">
        <f t="shared" si="570"/>
        <v>0</v>
      </c>
      <c r="FW62" s="400"/>
      <c r="FY62" s="392"/>
      <c r="FZ62" s="416" t="str">
        <f t="shared" si="541"/>
        <v/>
      </c>
      <c r="GA62" s="427" t="str">
        <f t="shared" si="542"/>
        <v/>
      </c>
      <c r="GB62" s="418" t="str">
        <f t="shared" si="543"/>
        <v>4.1.6.</v>
      </c>
      <c r="GC62" s="440">
        <f>Depreciation!CJ10</f>
        <v>0</v>
      </c>
      <c r="GD62" s="441">
        <f>IF(Depreciation!CJ10 &gt; 0,Depreciation!CK10/Depreciation!CJ10,0)</f>
        <v>0</v>
      </c>
      <c r="GE62" s="421">
        <f t="shared" si="571"/>
        <v>0</v>
      </c>
      <c r="GF62" s="400"/>
      <c r="GH62" s="423">
        <f t="shared" si="572"/>
        <v>0</v>
      </c>
      <c r="GI62" s="424">
        <f t="shared" si="100"/>
        <v>0</v>
      </c>
      <c r="GK62" s="423">
        <f t="shared" si="573"/>
        <v>0</v>
      </c>
      <c r="GL62" s="424">
        <f t="shared" si="102"/>
        <v>0</v>
      </c>
    </row>
    <row r="63" spans="1:194" s="405" customFormat="1" x14ac:dyDescent="0.25">
      <c r="A63" s="392"/>
      <c r="B63" s="425"/>
      <c r="C63" s="426"/>
      <c r="D63" s="414" t="s">
        <v>212</v>
      </c>
      <c r="E63" s="438" t="str">
        <f>IF(Depreciation!C11 &lt;&gt; "", Depreciation!C11,"")</f>
        <v/>
      </c>
      <c r="F63" s="439"/>
      <c r="G63" s="440">
        <f>Depreciation!F11</f>
        <v>0</v>
      </c>
      <c r="H63" s="441">
        <f>IF(Depreciation!F11 &gt; 0,Depreciation!G11/Depreciation!F11,0)</f>
        <v>0</v>
      </c>
      <c r="I63" s="415">
        <f t="shared" si="574"/>
        <v>0</v>
      </c>
      <c r="J63" s="400"/>
      <c r="K63" s="401"/>
      <c r="L63" s="392"/>
      <c r="M63" s="416" t="str">
        <f t="shared" si="493"/>
        <v/>
      </c>
      <c r="N63" s="427" t="str">
        <f t="shared" si="494"/>
        <v/>
      </c>
      <c r="O63" s="418" t="str">
        <f t="shared" si="495"/>
        <v>4.1.7.</v>
      </c>
      <c r="P63" s="444"/>
      <c r="Q63" s="443"/>
      <c r="R63" s="400"/>
      <c r="T63" s="392"/>
      <c r="U63" s="416" t="str">
        <f t="shared" si="496"/>
        <v/>
      </c>
      <c r="V63" s="427" t="str">
        <f t="shared" si="497"/>
        <v/>
      </c>
      <c r="W63" s="418" t="str">
        <f t="shared" si="498"/>
        <v>4.1.7.</v>
      </c>
      <c r="X63" s="438"/>
      <c r="Y63" s="439"/>
      <c r="Z63" s="440">
        <f>Depreciation!K11</f>
        <v>0</v>
      </c>
      <c r="AA63" s="441">
        <f>IF(Depreciation!K11 &gt; 0,Depreciation!L11/Depreciation!K11,0)</f>
        <v>0</v>
      </c>
      <c r="AB63" s="415">
        <f t="shared" si="544"/>
        <v>0</v>
      </c>
      <c r="AC63" s="419">
        <f t="shared" si="545"/>
        <v>0</v>
      </c>
      <c r="AD63" s="420">
        <f t="shared" si="546"/>
        <v>0</v>
      </c>
      <c r="AE63" s="421">
        <f t="shared" si="575"/>
        <v>0</v>
      </c>
      <c r="AF63" s="456"/>
      <c r="AG63" s="400"/>
      <c r="AI63" s="392"/>
      <c r="AJ63" s="416" t="str">
        <f t="shared" si="499"/>
        <v/>
      </c>
      <c r="AK63" s="427" t="str">
        <f t="shared" si="500"/>
        <v/>
      </c>
      <c r="AL63" s="418" t="str">
        <f t="shared" si="501"/>
        <v>4.1.7.</v>
      </c>
      <c r="AM63" s="438"/>
      <c r="AN63" s="439"/>
      <c r="AO63" s="440">
        <f>Depreciation!P11</f>
        <v>0</v>
      </c>
      <c r="AP63" s="441">
        <f>IF(Depreciation!P11 &gt; 0,Depreciation!Q11/Depreciation!P11,0)</f>
        <v>0</v>
      </c>
      <c r="AQ63" s="415">
        <f t="shared" si="547"/>
        <v>0</v>
      </c>
      <c r="AR63" s="419">
        <f t="shared" si="548"/>
        <v>0</v>
      </c>
      <c r="AS63" s="420">
        <f t="shared" si="549"/>
        <v>0</v>
      </c>
      <c r="AT63" s="421">
        <f t="shared" si="550"/>
        <v>0</v>
      </c>
      <c r="AU63" s="456"/>
      <c r="AV63" s="400"/>
      <c r="AX63" s="392"/>
      <c r="AY63" s="416" t="str">
        <f t="shared" si="502"/>
        <v/>
      </c>
      <c r="AZ63" s="427" t="str">
        <f t="shared" si="503"/>
        <v/>
      </c>
      <c r="BA63" s="418" t="str">
        <f t="shared" si="504"/>
        <v>4.1.7.</v>
      </c>
      <c r="BB63" s="438"/>
      <c r="BC63" s="439"/>
      <c r="BD63" s="440">
        <f>Depreciation!U11</f>
        <v>0</v>
      </c>
      <c r="BE63" s="441">
        <f>IF(Depreciation!U11 &gt; 0,Depreciation!V11/Depreciation!U11,0)</f>
        <v>0</v>
      </c>
      <c r="BF63" s="415">
        <f t="shared" si="551"/>
        <v>0</v>
      </c>
      <c r="BG63" s="419">
        <f t="shared" si="552"/>
        <v>0</v>
      </c>
      <c r="BH63" s="420">
        <f t="shared" si="553"/>
        <v>0</v>
      </c>
      <c r="BI63" s="421">
        <f t="shared" si="554"/>
        <v>0</v>
      </c>
      <c r="BJ63" s="456"/>
      <c r="BK63" s="400"/>
      <c r="BM63" s="392"/>
      <c r="BN63" s="416" t="str">
        <f t="shared" si="505"/>
        <v/>
      </c>
      <c r="BO63" s="427" t="str">
        <f t="shared" si="506"/>
        <v/>
      </c>
      <c r="BP63" s="418" t="str">
        <f t="shared" si="507"/>
        <v>4.1.7.</v>
      </c>
      <c r="BQ63" s="438"/>
      <c r="BR63" s="439"/>
      <c r="BS63" s="440">
        <f>Depreciation!Z11</f>
        <v>0</v>
      </c>
      <c r="BT63" s="441">
        <f>IF(Depreciation!Z11 &gt; 0,Depreciation!AA11/Depreciation!Z11,0)</f>
        <v>0</v>
      </c>
      <c r="BU63" s="415">
        <f t="shared" si="555"/>
        <v>0</v>
      </c>
      <c r="BV63" s="419">
        <f t="shared" si="556"/>
        <v>0</v>
      </c>
      <c r="BW63" s="420">
        <f t="shared" si="557"/>
        <v>0</v>
      </c>
      <c r="BX63" s="421">
        <f t="shared" si="558"/>
        <v>0</v>
      </c>
      <c r="BY63" s="456"/>
      <c r="BZ63" s="400"/>
      <c r="CB63" s="422">
        <f t="shared" si="559"/>
        <v>0</v>
      </c>
      <c r="CD63" s="392"/>
      <c r="CE63" s="416" t="str">
        <f t="shared" si="508"/>
        <v/>
      </c>
      <c r="CF63" s="427" t="str">
        <f t="shared" si="509"/>
        <v/>
      </c>
      <c r="CG63" s="418" t="str">
        <f t="shared" si="510"/>
        <v>4.1.7.</v>
      </c>
      <c r="CH63" s="440">
        <f>Depreciation!AG11</f>
        <v>0</v>
      </c>
      <c r="CI63" s="441">
        <f>IF(Depreciation!AG11 &gt; 0,Depreciation!AH11/Depreciation!AG11,0)</f>
        <v>0</v>
      </c>
      <c r="CJ63" s="421">
        <f t="shared" si="560"/>
        <v>0</v>
      </c>
      <c r="CK63" s="400"/>
      <c r="CM63" s="392"/>
      <c r="CN63" s="416" t="str">
        <f t="shared" si="511"/>
        <v/>
      </c>
      <c r="CO63" s="427" t="str">
        <f t="shared" si="512"/>
        <v/>
      </c>
      <c r="CP63" s="418" t="str">
        <f t="shared" si="513"/>
        <v>4.1.7.</v>
      </c>
      <c r="CQ63" s="440">
        <f>Depreciation!AL11</f>
        <v>0</v>
      </c>
      <c r="CR63" s="441">
        <f>IF(Depreciation!AL11 &gt; 0,Depreciation!AM11/Depreciation!AL11,0)</f>
        <v>0</v>
      </c>
      <c r="CS63" s="421">
        <f t="shared" si="561"/>
        <v>0</v>
      </c>
      <c r="CT63" s="400"/>
      <c r="CV63" s="392"/>
      <c r="CW63" s="416" t="str">
        <f t="shared" si="514"/>
        <v/>
      </c>
      <c r="CX63" s="427" t="str">
        <f t="shared" si="515"/>
        <v/>
      </c>
      <c r="CY63" s="418" t="str">
        <f t="shared" si="516"/>
        <v>4.1.7.</v>
      </c>
      <c r="CZ63" s="440">
        <f>Depreciation!AQ11</f>
        <v>0</v>
      </c>
      <c r="DA63" s="441">
        <f>IF(Depreciation!AQ11 &gt; 0,Depreciation!AR11/Depreciation!AQ11,0)</f>
        <v>0</v>
      </c>
      <c r="DB63" s="421">
        <f t="shared" si="562"/>
        <v>0</v>
      </c>
      <c r="DC63" s="400"/>
      <c r="DE63" s="392"/>
      <c r="DF63" s="416" t="str">
        <f t="shared" si="517"/>
        <v/>
      </c>
      <c r="DG63" s="427" t="str">
        <f t="shared" si="518"/>
        <v/>
      </c>
      <c r="DH63" s="418" t="str">
        <f t="shared" si="519"/>
        <v>4.1.7.</v>
      </c>
      <c r="DI63" s="440">
        <f>Depreciation!AV11</f>
        <v>0</v>
      </c>
      <c r="DJ63" s="441">
        <f>IF(Depreciation!AV11 &gt; 0,Depreciation!AW11/Depreciation!AV11,0)</f>
        <v>0</v>
      </c>
      <c r="DK63" s="421">
        <f t="shared" si="563"/>
        <v>0</v>
      </c>
      <c r="DL63" s="400"/>
      <c r="DN63" s="392"/>
      <c r="DO63" s="416" t="str">
        <f t="shared" si="520"/>
        <v/>
      </c>
      <c r="DP63" s="427" t="str">
        <f t="shared" si="521"/>
        <v/>
      </c>
      <c r="DQ63" s="418" t="str">
        <f t="shared" si="522"/>
        <v>4.1.7.</v>
      </c>
      <c r="DR63" s="440">
        <f>Depreciation!BA11</f>
        <v>0</v>
      </c>
      <c r="DS63" s="441">
        <f>IF(Depreciation!BA11 &gt; 0,Depreciation!BB11/Depreciation!BA11,0)</f>
        <v>0</v>
      </c>
      <c r="DT63" s="421">
        <f t="shared" si="564"/>
        <v>0</v>
      </c>
      <c r="DU63" s="400"/>
      <c r="DW63" s="392"/>
      <c r="DX63" s="416" t="str">
        <f t="shared" si="523"/>
        <v/>
      </c>
      <c r="DY63" s="427" t="str">
        <f t="shared" si="524"/>
        <v/>
      </c>
      <c r="DZ63" s="418" t="str">
        <f t="shared" si="525"/>
        <v>4.1.7.</v>
      </c>
      <c r="EA63" s="440">
        <f>Depreciation!BF11</f>
        <v>0</v>
      </c>
      <c r="EB63" s="441">
        <f>IF(Depreciation!BF11 &gt; 0,Depreciation!BG11/Depreciation!BF11,0)</f>
        <v>0</v>
      </c>
      <c r="EC63" s="421">
        <f t="shared" si="565"/>
        <v>0</v>
      </c>
      <c r="ED63" s="400"/>
      <c r="EF63" s="392"/>
      <c r="EG63" s="416" t="str">
        <f t="shared" si="526"/>
        <v/>
      </c>
      <c r="EH63" s="427" t="str">
        <f t="shared" si="527"/>
        <v/>
      </c>
      <c r="EI63" s="418" t="str">
        <f t="shared" si="528"/>
        <v>4.1.7.</v>
      </c>
      <c r="EJ63" s="440">
        <f>Depreciation!BK11</f>
        <v>0</v>
      </c>
      <c r="EK63" s="441">
        <f>IF(Depreciation!BK11 &gt; 0,Depreciation!BL11/Depreciation!BK11,0)</f>
        <v>0</v>
      </c>
      <c r="EL63" s="421">
        <f t="shared" si="566"/>
        <v>0</v>
      </c>
      <c r="EM63" s="400"/>
      <c r="EO63" s="392"/>
      <c r="EP63" s="416" t="str">
        <f t="shared" si="529"/>
        <v/>
      </c>
      <c r="EQ63" s="427" t="str">
        <f t="shared" si="530"/>
        <v/>
      </c>
      <c r="ER63" s="418" t="str">
        <f t="shared" si="531"/>
        <v>4.1.7.</v>
      </c>
      <c r="ES63" s="440">
        <f>Depreciation!BP11</f>
        <v>0</v>
      </c>
      <c r="ET63" s="441">
        <f>IF(Depreciation!BP11 &gt; 0,Depreciation!BQ11/Depreciation!BP11,0)</f>
        <v>0</v>
      </c>
      <c r="EU63" s="421">
        <f t="shared" si="567"/>
        <v>0</v>
      </c>
      <c r="EV63" s="400"/>
      <c r="EX63" s="392"/>
      <c r="EY63" s="416" t="str">
        <f t="shared" si="532"/>
        <v/>
      </c>
      <c r="EZ63" s="427" t="str">
        <f t="shared" si="533"/>
        <v/>
      </c>
      <c r="FA63" s="418" t="str">
        <f t="shared" si="534"/>
        <v>4.1.7.</v>
      </c>
      <c r="FB63" s="440">
        <f>Depreciation!BU11</f>
        <v>0</v>
      </c>
      <c r="FC63" s="441">
        <f>IF(Depreciation!BU11 &gt; 0,Depreciation!BV11/Depreciation!BU11,0)</f>
        <v>0</v>
      </c>
      <c r="FD63" s="421">
        <f t="shared" si="568"/>
        <v>0</v>
      </c>
      <c r="FE63" s="400"/>
      <c r="FG63" s="392"/>
      <c r="FH63" s="416" t="str">
        <f t="shared" si="535"/>
        <v/>
      </c>
      <c r="FI63" s="427" t="str">
        <f t="shared" si="536"/>
        <v/>
      </c>
      <c r="FJ63" s="418" t="str">
        <f t="shared" si="537"/>
        <v>4.1.7.</v>
      </c>
      <c r="FK63" s="440">
        <f>Depreciation!BZ11</f>
        <v>0</v>
      </c>
      <c r="FL63" s="441">
        <f>IF(Depreciation!BZ11 &gt; 0,Depreciation!CA11/Depreciation!BZ11,0)</f>
        <v>0</v>
      </c>
      <c r="FM63" s="421">
        <f t="shared" si="569"/>
        <v>0</v>
      </c>
      <c r="FN63" s="400"/>
      <c r="FP63" s="392"/>
      <c r="FQ63" s="416" t="str">
        <f t="shared" si="538"/>
        <v/>
      </c>
      <c r="FR63" s="427" t="str">
        <f t="shared" si="539"/>
        <v/>
      </c>
      <c r="FS63" s="418" t="str">
        <f t="shared" si="540"/>
        <v>4.1.7.</v>
      </c>
      <c r="FT63" s="440">
        <f>Depreciation!CE11</f>
        <v>0</v>
      </c>
      <c r="FU63" s="441">
        <f>IF(Depreciation!CE11 &gt; 0,Depreciation!CF11/Depreciation!CE11,0)</f>
        <v>0</v>
      </c>
      <c r="FV63" s="421">
        <f t="shared" si="570"/>
        <v>0</v>
      </c>
      <c r="FW63" s="400"/>
      <c r="FY63" s="392"/>
      <c r="FZ63" s="416" t="str">
        <f t="shared" si="541"/>
        <v/>
      </c>
      <c r="GA63" s="427" t="str">
        <f t="shared" si="542"/>
        <v/>
      </c>
      <c r="GB63" s="418" t="str">
        <f t="shared" si="543"/>
        <v>4.1.7.</v>
      </c>
      <c r="GC63" s="440">
        <f>Depreciation!CJ11</f>
        <v>0</v>
      </c>
      <c r="GD63" s="441">
        <f>IF(Depreciation!CJ11 &gt; 0,Depreciation!CK11/Depreciation!CJ11,0)</f>
        <v>0</v>
      </c>
      <c r="GE63" s="421">
        <f t="shared" si="571"/>
        <v>0</v>
      </c>
      <c r="GF63" s="400"/>
      <c r="GH63" s="423">
        <f t="shared" si="572"/>
        <v>0</v>
      </c>
      <c r="GI63" s="424">
        <f t="shared" si="100"/>
        <v>0</v>
      </c>
      <c r="GK63" s="423">
        <f t="shared" si="573"/>
        <v>0</v>
      </c>
      <c r="GL63" s="424">
        <f t="shared" si="102"/>
        <v>0</v>
      </c>
    </row>
    <row r="64" spans="1:194" s="405" customFormat="1" x14ac:dyDescent="0.25">
      <c r="A64" s="392"/>
      <c r="B64" s="425"/>
      <c r="C64" s="426"/>
      <c r="D64" s="414" t="s">
        <v>213</v>
      </c>
      <c r="E64" s="438" t="str">
        <f>IF(Depreciation!C12 &lt;&gt; "", Depreciation!C12,"")</f>
        <v/>
      </c>
      <c r="F64" s="439"/>
      <c r="G64" s="440">
        <f>Depreciation!F12</f>
        <v>0</v>
      </c>
      <c r="H64" s="441">
        <f>IF(Depreciation!F12 &gt; 0,Depreciation!G12/Depreciation!F12,0)</f>
        <v>0</v>
      </c>
      <c r="I64" s="415">
        <f t="shared" si="574"/>
        <v>0</v>
      </c>
      <c r="J64" s="400"/>
      <c r="K64" s="401"/>
      <c r="L64" s="392"/>
      <c r="M64" s="416" t="str">
        <f t="shared" si="493"/>
        <v/>
      </c>
      <c r="N64" s="427" t="str">
        <f t="shared" si="494"/>
        <v/>
      </c>
      <c r="O64" s="418" t="str">
        <f t="shared" si="495"/>
        <v>4.1.8.</v>
      </c>
      <c r="P64" s="444"/>
      <c r="Q64" s="443"/>
      <c r="R64" s="400"/>
      <c r="T64" s="392"/>
      <c r="U64" s="416" t="str">
        <f t="shared" si="496"/>
        <v/>
      </c>
      <c r="V64" s="427" t="str">
        <f t="shared" si="497"/>
        <v/>
      </c>
      <c r="W64" s="418" t="str">
        <f t="shared" si="498"/>
        <v>4.1.8.</v>
      </c>
      <c r="X64" s="438"/>
      <c r="Y64" s="439"/>
      <c r="Z64" s="440">
        <f>Depreciation!K12</f>
        <v>0</v>
      </c>
      <c r="AA64" s="441">
        <f>IF(Depreciation!K12 &gt; 0,Depreciation!L12/Depreciation!K12,0)</f>
        <v>0</v>
      </c>
      <c r="AB64" s="415">
        <f t="shared" si="544"/>
        <v>0</v>
      </c>
      <c r="AC64" s="419">
        <f t="shared" si="545"/>
        <v>0</v>
      </c>
      <c r="AD64" s="420">
        <f t="shared" si="546"/>
        <v>0</v>
      </c>
      <c r="AE64" s="421">
        <f t="shared" si="575"/>
        <v>0</v>
      </c>
      <c r="AF64" s="456"/>
      <c r="AG64" s="400"/>
      <c r="AI64" s="392"/>
      <c r="AJ64" s="416" t="str">
        <f t="shared" si="499"/>
        <v/>
      </c>
      <c r="AK64" s="427" t="str">
        <f t="shared" si="500"/>
        <v/>
      </c>
      <c r="AL64" s="418" t="str">
        <f t="shared" si="501"/>
        <v>4.1.8.</v>
      </c>
      <c r="AM64" s="438"/>
      <c r="AN64" s="439"/>
      <c r="AO64" s="440">
        <f>Depreciation!P12</f>
        <v>0</v>
      </c>
      <c r="AP64" s="441">
        <f>IF(Depreciation!P12 &gt; 0,Depreciation!Q12/Depreciation!P12,0)</f>
        <v>0</v>
      </c>
      <c r="AQ64" s="415">
        <f t="shared" si="547"/>
        <v>0</v>
      </c>
      <c r="AR64" s="419">
        <f t="shared" si="548"/>
        <v>0</v>
      </c>
      <c r="AS64" s="420">
        <f t="shared" si="549"/>
        <v>0</v>
      </c>
      <c r="AT64" s="421">
        <f t="shared" si="550"/>
        <v>0</v>
      </c>
      <c r="AU64" s="456"/>
      <c r="AV64" s="400"/>
      <c r="AX64" s="392"/>
      <c r="AY64" s="416" t="str">
        <f t="shared" si="502"/>
        <v/>
      </c>
      <c r="AZ64" s="427" t="str">
        <f t="shared" si="503"/>
        <v/>
      </c>
      <c r="BA64" s="418" t="str">
        <f t="shared" si="504"/>
        <v>4.1.8.</v>
      </c>
      <c r="BB64" s="438"/>
      <c r="BC64" s="439"/>
      <c r="BD64" s="440">
        <f>Depreciation!U12</f>
        <v>0</v>
      </c>
      <c r="BE64" s="441">
        <f>IF(Depreciation!U12 &gt; 0,Depreciation!V12/Depreciation!U12,0)</f>
        <v>0</v>
      </c>
      <c r="BF64" s="415">
        <f t="shared" si="551"/>
        <v>0</v>
      </c>
      <c r="BG64" s="419">
        <f t="shared" si="552"/>
        <v>0</v>
      </c>
      <c r="BH64" s="420">
        <f t="shared" si="553"/>
        <v>0</v>
      </c>
      <c r="BI64" s="421">
        <f t="shared" si="554"/>
        <v>0</v>
      </c>
      <c r="BJ64" s="456"/>
      <c r="BK64" s="400"/>
      <c r="BM64" s="392"/>
      <c r="BN64" s="416" t="str">
        <f t="shared" si="505"/>
        <v/>
      </c>
      <c r="BO64" s="427" t="str">
        <f t="shared" si="506"/>
        <v/>
      </c>
      <c r="BP64" s="418" t="str">
        <f t="shared" si="507"/>
        <v>4.1.8.</v>
      </c>
      <c r="BQ64" s="438"/>
      <c r="BR64" s="439"/>
      <c r="BS64" s="440">
        <f>Depreciation!Z12</f>
        <v>0</v>
      </c>
      <c r="BT64" s="441">
        <f>IF(Depreciation!Z12 &gt; 0,Depreciation!AA12/Depreciation!Z12,0)</f>
        <v>0</v>
      </c>
      <c r="BU64" s="415">
        <f t="shared" si="555"/>
        <v>0</v>
      </c>
      <c r="BV64" s="419">
        <f t="shared" si="556"/>
        <v>0</v>
      </c>
      <c r="BW64" s="420">
        <f t="shared" si="557"/>
        <v>0</v>
      </c>
      <c r="BX64" s="421">
        <f t="shared" si="558"/>
        <v>0</v>
      </c>
      <c r="BY64" s="456"/>
      <c r="BZ64" s="400"/>
      <c r="CB64" s="422">
        <f t="shared" si="559"/>
        <v>0</v>
      </c>
      <c r="CD64" s="392"/>
      <c r="CE64" s="416" t="str">
        <f t="shared" si="508"/>
        <v/>
      </c>
      <c r="CF64" s="427" t="str">
        <f t="shared" si="509"/>
        <v/>
      </c>
      <c r="CG64" s="418" t="str">
        <f t="shared" si="510"/>
        <v>4.1.8.</v>
      </c>
      <c r="CH64" s="440">
        <f>Depreciation!AG12</f>
        <v>0</v>
      </c>
      <c r="CI64" s="441">
        <f>IF(Depreciation!AG12 &gt; 0,Depreciation!AH12/Depreciation!AG12,0)</f>
        <v>0</v>
      </c>
      <c r="CJ64" s="421">
        <f t="shared" si="560"/>
        <v>0</v>
      </c>
      <c r="CK64" s="400"/>
      <c r="CM64" s="392"/>
      <c r="CN64" s="416" t="str">
        <f t="shared" si="511"/>
        <v/>
      </c>
      <c r="CO64" s="427" t="str">
        <f t="shared" si="512"/>
        <v/>
      </c>
      <c r="CP64" s="418" t="str">
        <f t="shared" si="513"/>
        <v>4.1.8.</v>
      </c>
      <c r="CQ64" s="440">
        <f>Depreciation!AL12</f>
        <v>0</v>
      </c>
      <c r="CR64" s="441">
        <f>IF(Depreciation!AL12 &gt; 0,Depreciation!AM12/Depreciation!AL12,0)</f>
        <v>0</v>
      </c>
      <c r="CS64" s="421">
        <f t="shared" si="561"/>
        <v>0</v>
      </c>
      <c r="CT64" s="400"/>
      <c r="CV64" s="392"/>
      <c r="CW64" s="416" t="str">
        <f t="shared" si="514"/>
        <v/>
      </c>
      <c r="CX64" s="427" t="str">
        <f t="shared" si="515"/>
        <v/>
      </c>
      <c r="CY64" s="418" t="str">
        <f t="shared" si="516"/>
        <v>4.1.8.</v>
      </c>
      <c r="CZ64" s="440">
        <f>Depreciation!AQ12</f>
        <v>0</v>
      </c>
      <c r="DA64" s="441">
        <f>IF(Depreciation!AQ12 &gt; 0,Depreciation!AR12/Depreciation!AQ12,0)</f>
        <v>0</v>
      </c>
      <c r="DB64" s="421">
        <f t="shared" si="562"/>
        <v>0</v>
      </c>
      <c r="DC64" s="400"/>
      <c r="DE64" s="392"/>
      <c r="DF64" s="416" t="str">
        <f t="shared" si="517"/>
        <v/>
      </c>
      <c r="DG64" s="427" t="str">
        <f t="shared" si="518"/>
        <v/>
      </c>
      <c r="DH64" s="418" t="str">
        <f t="shared" si="519"/>
        <v>4.1.8.</v>
      </c>
      <c r="DI64" s="440">
        <f>Depreciation!AV12</f>
        <v>0</v>
      </c>
      <c r="DJ64" s="441">
        <f>IF(Depreciation!AV12 &gt; 0,Depreciation!AW12/Depreciation!AV12,0)</f>
        <v>0</v>
      </c>
      <c r="DK64" s="421">
        <f t="shared" si="563"/>
        <v>0</v>
      </c>
      <c r="DL64" s="400"/>
      <c r="DN64" s="392"/>
      <c r="DO64" s="416" t="str">
        <f t="shared" si="520"/>
        <v/>
      </c>
      <c r="DP64" s="427" t="str">
        <f t="shared" si="521"/>
        <v/>
      </c>
      <c r="DQ64" s="418" t="str">
        <f t="shared" si="522"/>
        <v>4.1.8.</v>
      </c>
      <c r="DR64" s="440">
        <f>Depreciation!BA12</f>
        <v>0</v>
      </c>
      <c r="DS64" s="441">
        <f>IF(Depreciation!BA12 &gt; 0,Depreciation!BB12/Depreciation!BA12,0)</f>
        <v>0</v>
      </c>
      <c r="DT64" s="421">
        <f t="shared" si="564"/>
        <v>0</v>
      </c>
      <c r="DU64" s="400"/>
      <c r="DW64" s="392"/>
      <c r="DX64" s="416" t="str">
        <f t="shared" si="523"/>
        <v/>
      </c>
      <c r="DY64" s="427" t="str">
        <f t="shared" si="524"/>
        <v/>
      </c>
      <c r="DZ64" s="418" t="str">
        <f t="shared" si="525"/>
        <v>4.1.8.</v>
      </c>
      <c r="EA64" s="440">
        <f>Depreciation!BF12</f>
        <v>0</v>
      </c>
      <c r="EB64" s="441">
        <f>IF(Depreciation!BF12 &gt; 0,Depreciation!BG12/Depreciation!BF12,0)</f>
        <v>0</v>
      </c>
      <c r="EC64" s="421">
        <f t="shared" si="565"/>
        <v>0</v>
      </c>
      <c r="ED64" s="400"/>
      <c r="EF64" s="392"/>
      <c r="EG64" s="416" t="str">
        <f t="shared" si="526"/>
        <v/>
      </c>
      <c r="EH64" s="427" t="str">
        <f t="shared" si="527"/>
        <v/>
      </c>
      <c r="EI64" s="418" t="str">
        <f t="shared" si="528"/>
        <v>4.1.8.</v>
      </c>
      <c r="EJ64" s="440">
        <f>Depreciation!BK12</f>
        <v>0</v>
      </c>
      <c r="EK64" s="441">
        <f>IF(Depreciation!BK12 &gt; 0,Depreciation!BL12/Depreciation!BK12,0)</f>
        <v>0</v>
      </c>
      <c r="EL64" s="421">
        <f t="shared" si="566"/>
        <v>0</v>
      </c>
      <c r="EM64" s="400"/>
      <c r="EO64" s="392"/>
      <c r="EP64" s="416" t="str">
        <f t="shared" si="529"/>
        <v/>
      </c>
      <c r="EQ64" s="427" t="str">
        <f t="shared" si="530"/>
        <v/>
      </c>
      <c r="ER64" s="418" t="str">
        <f t="shared" si="531"/>
        <v>4.1.8.</v>
      </c>
      <c r="ES64" s="440">
        <f>Depreciation!BP12</f>
        <v>0</v>
      </c>
      <c r="ET64" s="441">
        <f>IF(Depreciation!BP12 &gt; 0,Depreciation!BQ12/Depreciation!BP12,0)</f>
        <v>0</v>
      </c>
      <c r="EU64" s="421">
        <f t="shared" si="567"/>
        <v>0</v>
      </c>
      <c r="EV64" s="400"/>
      <c r="EX64" s="392"/>
      <c r="EY64" s="416" t="str">
        <f t="shared" si="532"/>
        <v/>
      </c>
      <c r="EZ64" s="427" t="str">
        <f t="shared" si="533"/>
        <v/>
      </c>
      <c r="FA64" s="418" t="str">
        <f t="shared" si="534"/>
        <v>4.1.8.</v>
      </c>
      <c r="FB64" s="440">
        <f>Depreciation!BU12</f>
        <v>0</v>
      </c>
      <c r="FC64" s="441">
        <f>IF(Depreciation!BU12 &gt; 0,Depreciation!BV12/Depreciation!BU12,0)</f>
        <v>0</v>
      </c>
      <c r="FD64" s="421">
        <f t="shared" si="568"/>
        <v>0</v>
      </c>
      <c r="FE64" s="400"/>
      <c r="FG64" s="392"/>
      <c r="FH64" s="416" t="str">
        <f t="shared" si="535"/>
        <v/>
      </c>
      <c r="FI64" s="427" t="str">
        <f t="shared" si="536"/>
        <v/>
      </c>
      <c r="FJ64" s="418" t="str">
        <f t="shared" si="537"/>
        <v>4.1.8.</v>
      </c>
      <c r="FK64" s="440">
        <f>Depreciation!BZ12</f>
        <v>0</v>
      </c>
      <c r="FL64" s="441">
        <f>IF(Depreciation!BZ12 &gt; 0,Depreciation!CA12/Depreciation!BZ12,0)</f>
        <v>0</v>
      </c>
      <c r="FM64" s="421">
        <f t="shared" si="569"/>
        <v>0</v>
      </c>
      <c r="FN64" s="400"/>
      <c r="FP64" s="392"/>
      <c r="FQ64" s="416" t="str">
        <f t="shared" si="538"/>
        <v/>
      </c>
      <c r="FR64" s="427" t="str">
        <f t="shared" si="539"/>
        <v/>
      </c>
      <c r="FS64" s="418" t="str">
        <f t="shared" si="540"/>
        <v>4.1.8.</v>
      </c>
      <c r="FT64" s="440">
        <f>Depreciation!CE12</f>
        <v>0</v>
      </c>
      <c r="FU64" s="441">
        <f>IF(Depreciation!CE12 &gt; 0,Depreciation!CF12/Depreciation!CE12,0)</f>
        <v>0</v>
      </c>
      <c r="FV64" s="421">
        <f t="shared" si="570"/>
        <v>0</v>
      </c>
      <c r="FW64" s="400"/>
      <c r="FY64" s="392"/>
      <c r="FZ64" s="416" t="str">
        <f t="shared" si="541"/>
        <v/>
      </c>
      <c r="GA64" s="427" t="str">
        <f t="shared" si="542"/>
        <v/>
      </c>
      <c r="GB64" s="418" t="str">
        <f t="shared" si="543"/>
        <v>4.1.8.</v>
      </c>
      <c r="GC64" s="440">
        <f>Depreciation!CJ12</f>
        <v>0</v>
      </c>
      <c r="GD64" s="441">
        <f>IF(Depreciation!CJ12 &gt; 0,Depreciation!CK12/Depreciation!CJ12,0)</f>
        <v>0</v>
      </c>
      <c r="GE64" s="421">
        <f t="shared" si="571"/>
        <v>0</v>
      </c>
      <c r="GF64" s="400"/>
      <c r="GH64" s="423">
        <f t="shared" si="572"/>
        <v>0</v>
      </c>
      <c r="GI64" s="424">
        <f t="shared" si="100"/>
        <v>0</v>
      </c>
      <c r="GK64" s="423">
        <f t="shared" si="573"/>
        <v>0</v>
      </c>
      <c r="GL64" s="424">
        <f t="shared" si="102"/>
        <v>0</v>
      </c>
    </row>
    <row r="65" spans="1:194" s="405" customFormat="1" x14ac:dyDescent="0.25">
      <c r="A65" s="392"/>
      <c r="B65" s="425"/>
      <c r="C65" s="426"/>
      <c r="D65" s="414" t="s">
        <v>214</v>
      </c>
      <c r="E65" s="438" t="str">
        <f>IF(Depreciation!C13 &lt;&gt; "", Depreciation!C13,"")</f>
        <v/>
      </c>
      <c r="F65" s="439"/>
      <c r="G65" s="440">
        <f>Depreciation!F13</f>
        <v>0</v>
      </c>
      <c r="H65" s="441">
        <f>IF(Depreciation!F13 &gt; 0,Depreciation!G13/Depreciation!F13,0)</f>
        <v>0</v>
      </c>
      <c r="I65" s="415">
        <f t="shared" si="574"/>
        <v>0</v>
      </c>
      <c r="J65" s="400"/>
      <c r="K65" s="401"/>
      <c r="L65" s="392"/>
      <c r="M65" s="416" t="str">
        <f t="shared" si="493"/>
        <v/>
      </c>
      <c r="N65" s="427" t="str">
        <f t="shared" si="494"/>
        <v/>
      </c>
      <c r="O65" s="418" t="str">
        <f t="shared" si="495"/>
        <v>4.1.9.</v>
      </c>
      <c r="P65" s="444"/>
      <c r="Q65" s="443"/>
      <c r="R65" s="400"/>
      <c r="T65" s="392"/>
      <c r="U65" s="416" t="str">
        <f t="shared" si="496"/>
        <v/>
      </c>
      <c r="V65" s="427" t="str">
        <f t="shared" si="497"/>
        <v/>
      </c>
      <c r="W65" s="418" t="str">
        <f t="shared" si="498"/>
        <v>4.1.9.</v>
      </c>
      <c r="X65" s="438"/>
      <c r="Y65" s="439"/>
      <c r="Z65" s="440">
        <f>Depreciation!K13</f>
        <v>0</v>
      </c>
      <c r="AA65" s="441">
        <f>IF(Depreciation!K13 &gt; 0,Depreciation!L13/Depreciation!K13,0)</f>
        <v>0</v>
      </c>
      <c r="AB65" s="415">
        <f t="shared" si="544"/>
        <v>0</v>
      </c>
      <c r="AC65" s="419">
        <f t="shared" si="545"/>
        <v>0</v>
      </c>
      <c r="AD65" s="420">
        <f t="shared" si="546"/>
        <v>0</v>
      </c>
      <c r="AE65" s="421">
        <f t="shared" si="575"/>
        <v>0</v>
      </c>
      <c r="AF65" s="456"/>
      <c r="AG65" s="400"/>
      <c r="AI65" s="392"/>
      <c r="AJ65" s="416" t="str">
        <f t="shared" si="499"/>
        <v/>
      </c>
      <c r="AK65" s="427" t="str">
        <f t="shared" si="500"/>
        <v/>
      </c>
      <c r="AL65" s="418" t="str">
        <f t="shared" si="501"/>
        <v>4.1.9.</v>
      </c>
      <c r="AM65" s="438"/>
      <c r="AN65" s="439"/>
      <c r="AO65" s="440">
        <f>Depreciation!P13</f>
        <v>0</v>
      </c>
      <c r="AP65" s="441">
        <f>IF(Depreciation!P13 &gt; 0,Depreciation!Q13/Depreciation!P13,0)</f>
        <v>0</v>
      </c>
      <c r="AQ65" s="415">
        <f t="shared" si="547"/>
        <v>0</v>
      </c>
      <c r="AR65" s="419">
        <f t="shared" si="548"/>
        <v>0</v>
      </c>
      <c r="AS65" s="420">
        <f t="shared" si="549"/>
        <v>0</v>
      </c>
      <c r="AT65" s="421">
        <f t="shared" si="550"/>
        <v>0</v>
      </c>
      <c r="AU65" s="456"/>
      <c r="AV65" s="400"/>
      <c r="AX65" s="392"/>
      <c r="AY65" s="416" t="str">
        <f t="shared" si="502"/>
        <v/>
      </c>
      <c r="AZ65" s="427" t="str">
        <f t="shared" si="503"/>
        <v/>
      </c>
      <c r="BA65" s="418" t="str">
        <f t="shared" si="504"/>
        <v>4.1.9.</v>
      </c>
      <c r="BB65" s="438"/>
      <c r="BC65" s="439"/>
      <c r="BD65" s="440">
        <f>Depreciation!U13</f>
        <v>0</v>
      </c>
      <c r="BE65" s="441">
        <f>IF(Depreciation!U13 &gt; 0,Depreciation!V13/Depreciation!U13,0)</f>
        <v>0</v>
      </c>
      <c r="BF65" s="415">
        <f t="shared" si="551"/>
        <v>0</v>
      </c>
      <c r="BG65" s="419">
        <f t="shared" si="552"/>
        <v>0</v>
      </c>
      <c r="BH65" s="420">
        <f t="shared" si="553"/>
        <v>0</v>
      </c>
      <c r="BI65" s="421">
        <f t="shared" si="554"/>
        <v>0</v>
      </c>
      <c r="BJ65" s="456"/>
      <c r="BK65" s="400"/>
      <c r="BM65" s="392"/>
      <c r="BN65" s="416" t="str">
        <f t="shared" si="505"/>
        <v/>
      </c>
      <c r="BO65" s="427" t="str">
        <f t="shared" si="506"/>
        <v/>
      </c>
      <c r="BP65" s="418" t="str">
        <f t="shared" si="507"/>
        <v>4.1.9.</v>
      </c>
      <c r="BQ65" s="438"/>
      <c r="BR65" s="439"/>
      <c r="BS65" s="440">
        <f>Depreciation!Z13</f>
        <v>0</v>
      </c>
      <c r="BT65" s="441">
        <f>IF(Depreciation!Z13 &gt; 0,Depreciation!AA13/Depreciation!Z13,0)</f>
        <v>0</v>
      </c>
      <c r="BU65" s="415">
        <f t="shared" si="555"/>
        <v>0</v>
      </c>
      <c r="BV65" s="419">
        <f t="shared" si="556"/>
        <v>0</v>
      </c>
      <c r="BW65" s="420">
        <f t="shared" si="557"/>
        <v>0</v>
      </c>
      <c r="BX65" s="421">
        <f t="shared" si="558"/>
        <v>0</v>
      </c>
      <c r="BY65" s="456"/>
      <c r="BZ65" s="400"/>
      <c r="CB65" s="422">
        <f t="shared" si="559"/>
        <v>0</v>
      </c>
      <c r="CD65" s="392"/>
      <c r="CE65" s="416" t="str">
        <f t="shared" si="508"/>
        <v/>
      </c>
      <c r="CF65" s="427" t="str">
        <f t="shared" si="509"/>
        <v/>
      </c>
      <c r="CG65" s="418" t="str">
        <f t="shared" si="510"/>
        <v>4.1.9.</v>
      </c>
      <c r="CH65" s="440">
        <f>Depreciation!AG13</f>
        <v>0</v>
      </c>
      <c r="CI65" s="441">
        <f>IF(Depreciation!AG13 &gt; 0,Depreciation!AH13/Depreciation!AG13,0)</f>
        <v>0</v>
      </c>
      <c r="CJ65" s="421">
        <f t="shared" si="560"/>
        <v>0</v>
      </c>
      <c r="CK65" s="400"/>
      <c r="CM65" s="392"/>
      <c r="CN65" s="416" t="str">
        <f t="shared" si="511"/>
        <v/>
      </c>
      <c r="CO65" s="427" t="str">
        <f t="shared" si="512"/>
        <v/>
      </c>
      <c r="CP65" s="418" t="str">
        <f t="shared" si="513"/>
        <v>4.1.9.</v>
      </c>
      <c r="CQ65" s="440">
        <f>Depreciation!AL13</f>
        <v>0</v>
      </c>
      <c r="CR65" s="441">
        <f>IF(Depreciation!AL13 &gt; 0,Depreciation!AM13/Depreciation!AL13,0)</f>
        <v>0</v>
      </c>
      <c r="CS65" s="421">
        <f t="shared" si="561"/>
        <v>0</v>
      </c>
      <c r="CT65" s="400"/>
      <c r="CV65" s="392"/>
      <c r="CW65" s="416" t="str">
        <f t="shared" si="514"/>
        <v/>
      </c>
      <c r="CX65" s="427" t="str">
        <f t="shared" si="515"/>
        <v/>
      </c>
      <c r="CY65" s="418" t="str">
        <f t="shared" si="516"/>
        <v>4.1.9.</v>
      </c>
      <c r="CZ65" s="440">
        <f>Depreciation!AQ13</f>
        <v>0</v>
      </c>
      <c r="DA65" s="441">
        <f>IF(Depreciation!AQ13 &gt; 0,Depreciation!AR13/Depreciation!AQ13,0)</f>
        <v>0</v>
      </c>
      <c r="DB65" s="421">
        <f t="shared" si="562"/>
        <v>0</v>
      </c>
      <c r="DC65" s="400"/>
      <c r="DE65" s="392"/>
      <c r="DF65" s="416" t="str">
        <f t="shared" si="517"/>
        <v/>
      </c>
      <c r="DG65" s="427" t="str">
        <f t="shared" si="518"/>
        <v/>
      </c>
      <c r="DH65" s="418" t="str">
        <f t="shared" si="519"/>
        <v>4.1.9.</v>
      </c>
      <c r="DI65" s="440">
        <f>Depreciation!AV13</f>
        <v>0</v>
      </c>
      <c r="DJ65" s="441">
        <f>IF(Depreciation!AV13 &gt; 0,Depreciation!AW13/Depreciation!AV13,0)</f>
        <v>0</v>
      </c>
      <c r="DK65" s="421">
        <f t="shared" si="563"/>
        <v>0</v>
      </c>
      <c r="DL65" s="400"/>
      <c r="DN65" s="392"/>
      <c r="DO65" s="416" t="str">
        <f t="shared" si="520"/>
        <v/>
      </c>
      <c r="DP65" s="427" t="str">
        <f t="shared" si="521"/>
        <v/>
      </c>
      <c r="DQ65" s="418" t="str">
        <f t="shared" si="522"/>
        <v>4.1.9.</v>
      </c>
      <c r="DR65" s="440">
        <f>Depreciation!BA13</f>
        <v>0</v>
      </c>
      <c r="DS65" s="441">
        <f>IF(Depreciation!BA13 &gt; 0,Depreciation!BB13/Depreciation!BA13,0)</f>
        <v>0</v>
      </c>
      <c r="DT65" s="421">
        <f t="shared" si="564"/>
        <v>0</v>
      </c>
      <c r="DU65" s="400"/>
      <c r="DW65" s="392"/>
      <c r="DX65" s="416" t="str">
        <f t="shared" si="523"/>
        <v/>
      </c>
      <c r="DY65" s="427" t="str">
        <f t="shared" si="524"/>
        <v/>
      </c>
      <c r="DZ65" s="418" t="str">
        <f t="shared" si="525"/>
        <v>4.1.9.</v>
      </c>
      <c r="EA65" s="440">
        <f>Depreciation!BF13</f>
        <v>0</v>
      </c>
      <c r="EB65" s="441">
        <f>IF(Depreciation!BF13 &gt; 0,Depreciation!BG13/Depreciation!BF13,0)</f>
        <v>0</v>
      </c>
      <c r="EC65" s="421">
        <f t="shared" si="565"/>
        <v>0</v>
      </c>
      <c r="ED65" s="400"/>
      <c r="EF65" s="392"/>
      <c r="EG65" s="416" t="str">
        <f t="shared" si="526"/>
        <v/>
      </c>
      <c r="EH65" s="427" t="str">
        <f t="shared" si="527"/>
        <v/>
      </c>
      <c r="EI65" s="418" t="str">
        <f t="shared" si="528"/>
        <v>4.1.9.</v>
      </c>
      <c r="EJ65" s="440">
        <f>Depreciation!BK13</f>
        <v>0</v>
      </c>
      <c r="EK65" s="441">
        <f>IF(Depreciation!BK13 &gt; 0,Depreciation!BL13/Depreciation!BK13,0)</f>
        <v>0</v>
      </c>
      <c r="EL65" s="421">
        <f t="shared" si="566"/>
        <v>0</v>
      </c>
      <c r="EM65" s="400"/>
      <c r="EO65" s="392"/>
      <c r="EP65" s="416" t="str">
        <f t="shared" si="529"/>
        <v/>
      </c>
      <c r="EQ65" s="427" t="str">
        <f t="shared" si="530"/>
        <v/>
      </c>
      <c r="ER65" s="418" t="str">
        <f t="shared" si="531"/>
        <v>4.1.9.</v>
      </c>
      <c r="ES65" s="440">
        <f>Depreciation!BP13</f>
        <v>0</v>
      </c>
      <c r="ET65" s="441">
        <f>IF(Depreciation!BP13 &gt; 0,Depreciation!BQ13/Depreciation!BP13,0)</f>
        <v>0</v>
      </c>
      <c r="EU65" s="421">
        <f t="shared" si="567"/>
        <v>0</v>
      </c>
      <c r="EV65" s="400"/>
      <c r="EX65" s="392"/>
      <c r="EY65" s="416" t="str">
        <f t="shared" si="532"/>
        <v/>
      </c>
      <c r="EZ65" s="427" t="str">
        <f t="shared" si="533"/>
        <v/>
      </c>
      <c r="FA65" s="418" t="str">
        <f t="shared" si="534"/>
        <v>4.1.9.</v>
      </c>
      <c r="FB65" s="440">
        <f>Depreciation!BU13</f>
        <v>0</v>
      </c>
      <c r="FC65" s="441">
        <f>IF(Depreciation!BU13 &gt; 0,Depreciation!BV13/Depreciation!BU13,0)</f>
        <v>0</v>
      </c>
      <c r="FD65" s="421">
        <f t="shared" si="568"/>
        <v>0</v>
      </c>
      <c r="FE65" s="400"/>
      <c r="FG65" s="392"/>
      <c r="FH65" s="416" t="str">
        <f t="shared" si="535"/>
        <v/>
      </c>
      <c r="FI65" s="427" t="str">
        <f t="shared" si="536"/>
        <v/>
      </c>
      <c r="FJ65" s="418" t="str">
        <f t="shared" si="537"/>
        <v>4.1.9.</v>
      </c>
      <c r="FK65" s="440">
        <f>Depreciation!BZ13</f>
        <v>0</v>
      </c>
      <c r="FL65" s="441">
        <f>IF(Depreciation!BZ13 &gt; 0,Depreciation!CA13/Depreciation!BZ13,0)</f>
        <v>0</v>
      </c>
      <c r="FM65" s="421">
        <f t="shared" si="569"/>
        <v>0</v>
      </c>
      <c r="FN65" s="400"/>
      <c r="FP65" s="392"/>
      <c r="FQ65" s="416" t="str">
        <f t="shared" si="538"/>
        <v/>
      </c>
      <c r="FR65" s="427" t="str">
        <f t="shared" si="539"/>
        <v/>
      </c>
      <c r="FS65" s="418" t="str">
        <f t="shared" si="540"/>
        <v>4.1.9.</v>
      </c>
      <c r="FT65" s="440">
        <f>Depreciation!CE13</f>
        <v>0</v>
      </c>
      <c r="FU65" s="441">
        <f>IF(Depreciation!CE13 &gt; 0,Depreciation!CF13/Depreciation!CE13,0)</f>
        <v>0</v>
      </c>
      <c r="FV65" s="421">
        <f t="shared" si="570"/>
        <v>0</v>
      </c>
      <c r="FW65" s="400"/>
      <c r="FY65" s="392"/>
      <c r="FZ65" s="416" t="str">
        <f t="shared" si="541"/>
        <v/>
      </c>
      <c r="GA65" s="427" t="str">
        <f t="shared" si="542"/>
        <v/>
      </c>
      <c r="GB65" s="418" t="str">
        <f t="shared" si="543"/>
        <v>4.1.9.</v>
      </c>
      <c r="GC65" s="440">
        <f>Depreciation!CJ13</f>
        <v>0</v>
      </c>
      <c r="GD65" s="441">
        <f>IF(Depreciation!CJ13 &gt; 0,Depreciation!CK13/Depreciation!CJ13,0)</f>
        <v>0</v>
      </c>
      <c r="GE65" s="421">
        <f t="shared" si="571"/>
        <v>0</v>
      </c>
      <c r="GF65" s="400"/>
      <c r="GH65" s="423">
        <f t="shared" si="572"/>
        <v>0</v>
      </c>
      <c r="GI65" s="424">
        <f t="shared" si="100"/>
        <v>0</v>
      </c>
      <c r="GK65" s="423">
        <f t="shared" si="573"/>
        <v>0</v>
      </c>
      <c r="GL65" s="424">
        <f t="shared" si="102"/>
        <v>0</v>
      </c>
    </row>
    <row r="66" spans="1:194" s="405" customFormat="1" x14ac:dyDescent="0.25">
      <c r="A66" s="392"/>
      <c r="B66" s="425"/>
      <c r="C66" s="426"/>
      <c r="D66" s="414" t="s">
        <v>215</v>
      </c>
      <c r="E66" s="438" t="str">
        <f>IF(Depreciation!C14 &lt;&gt; "", Depreciation!C14,"")</f>
        <v/>
      </c>
      <c r="F66" s="439"/>
      <c r="G66" s="440">
        <f>Depreciation!F14</f>
        <v>0</v>
      </c>
      <c r="H66" s="441">
        <f>IF(Depreciation!F14 &gt; 0,Depreciation!G14/Depreciation!F14,0)</f>
        <v>0</v>
      </c>
      <c r="I66" s="415">
        <f t="shared" si="574"/>
        <v>0</v>
      </c>
      <c r="J66" s="400"/>
      <c r="K66" s="401"/>
      <c r="L66" s="392"/>
      <c r="M66" s="416" t="str">
        <f t="shared" si="493"/>
        <v/>
      </c>
      <c r="N66" s="428" t="str">
        <f t="shared" si="494"/>
        <v/>
      </c>
      <c r="O66" s="418" t="str">
        <f t="shared" si="495"/>
        <v>4.1.10.</v>
      </c>
      <c r="P66" s="444"/>
      <c r="Q66" s="443"/>
      <c r="R66" s="400"/>
      <c r="T66" s="392"/>
      <c r="U66" s="416" t="str">
        <f t="shared" si="496"/>
        <v/>
      </c>
      <c r="V66" s="428" t="str">
        <f t="shared" si="497"/>
        <v/>
      </c>
      <c r="W66" s="418" t="str">
        <f t="shared" si="498"/>
        <v>4.1.10.</v>
      </c>
      <c r="X66" s="438"/>
      <c r="Y66" s="439"/>
      <c r="Z66" s="440">
        <f>Depreciation!K14</f>
        <v>0</v>
      </c>
      <c r="AA66" s="441">
        <f>IF(Depreciation!K14 &gt; 0,Depreciation!L14/Depreciation!K14,0)</f>
        <v>0</v>
      </c>
      <c r="AB66" s="415">
        <f>$I66</f>
        <v>0</v>
      </c>
      <c r="AC66" s="419">
        <f t="shared" si="545"/>
        <v>0</v>
      </c>
      <c r="AD66" s="420">
        <f t="shared" si="546"/>
        <v>0</v>
      </c>
      <c r="AE66" s="421">
        <f t="shared" si="575"/>
        <v>0</v>
      </c>
      <c r="AF66" s="456"/>
      <c r="AG66" s="400"/>
      <c r="AI66" s="392"/>
      <c r="AJ66" s="416" t="str">
        <f t="shared" si="499"/>
        <v/>
      </c>
      <c r="AK66" s="428" t="str">
        <f t="shared" si="500"/>
        <v/>
      </c>
      <c r="AL66" s="418" t="str">
        <f t="shared" si="501"/>
        <v>4.1.10.</v>
      </c>
      <c r="AM66" s="438"/>
      <c r="AN66" s="439"/>
      <c r="AO66" s="440">
        <f>Depreciation!P14</f>
        <v>0</v>
      </c>
      <c r="AP66" s="441">
        <f>IF(Depreciation!P14 &gt; 0,Depreciation!Q14/Depreciation!P14,0)</f>
        <v>0</v>
      </c>
      <c r="AQ66" s="415">
        <f>$I66</f>
        <v>0</v>
      </c>
      <c r="AR66" s="419">
        <f t="shared" si="548"/>
        <v>0</v>
      </c>
      <c r="AS66" s="420">
        <f t="shared" si="549"/>
        <v>0</v>
      </c>
      <c r="AT66" s="421">
        <f t="shared" si="550"/>
        <v>0</v>
      </c>
      <c r="AU66" s="456"/>
      <c r="AV66" s="400"/>
      <c r="AX66" s="392"/>
      <c r="AY66" s="416" t="str">
        <f t="shared" si="502"/>
        <v/>
      </c>
      <c r="AZ66" s="428" t="str">
        <f t="shared" si="503"/>
        <v/>
      </c>
      <c r="BA66" s="418" t="str">
        <f t="shared" si="504"/>
        <v>4.1.10.</v>
      </c>
      <c r="BB66" s="438"/>
      <c r="BC66" s="439"/>
      <c r="BD66" s="440">
        <f>Depreciation!U14</f>
        <v>0</v>
      </c>
      <c r="BE66" s="441">
        <f>IF(Depreciation!U14 &gt; 0,Depreciation!V14/Depreciation!U14,0)</f>
        <v>0</v>
      </c>
      <c r="BF66" s="415">
        <f>$I66</f>
        <v>0</v>
      </c>
      <c r="BG66" s="419">
        <f t="shared" si="552"/>
        <v>0</v>
      </c>
      <c r="BH66" s="420">
        <f t="shared" si="553"/>
        <v>0</v>
      </c>
      <c r="BI66" s="421">
        <f t="shared" si="554"/>
        <v>0</v>
      </c>
      <c r="BJ66" s="456"/>
      <c r="BK66" s="400"/>
      <c r="BM66" s="392"/>
      <c r="BN66" s="416" t="str">
        <f t="shared" si="505"/>
        <v/>
      </c>
      <c r="BO66" s="428" t="str">
        <f t="shared" si="506"/>
        <v/>
      </c>
      <c r="BP66" s="418" t="str">
        <f t="shared" si="507"/>
        <v>4.1.10.</v>
      </c>
      <c r="BQ66" s="438"/>
      <c r="BR66" s="439"/>
      <c r="BS66" s="440">
        <f>Depreciation!Z14</f>
        <v>0</v>
      </c>
      <c r="BT66" s="441">
        <f>IF(Depreciation!Z14 &gt; 0,Depreciation!AA14/Depreciation!Z14,0)</f>
        <v>0</v>
      </c>
      <c r="BU66" s="415">
        <f>$I66</f>
        <v>0</v>
      </c>
      <c r="BV66" s="419">
        <f t="shared" si="556"/>
        <v>0</v>
      </c>
      <c r="BW66" s="420">
        <f t="shared" si="557"/>
        <v>0</v>
      </c>
      <c r="BX66" s="421">
        <f t="shared" si="558"/>
        <v>0</v>
      </c>
      <c r="BY66" s="456"/>
      <c r="BZ66" s="400"/>
      <c r="CB66" s="422">
        <f t="shared" si="559"/>
        <v>0</v>
      </c>
      <c r="CD66" s="392"/>
      <c r="CE66" s="416" t="str">
        <f t="shared" si="508"/>
        <v/>
      </c>
      <c r="CF66" s="428" t="str">
        <f t="shared" si="509"/>
        <v/>
      </c>
      <c r="CG66" s="418" t="str">
        <f>IF($D66="","",$D66)</f>
        <v>4.1.10.</v>
      </c>
      <c r="CH66" s="440">
        <f>Depreciation!AG14</f>
        <v>0</v>
      </c>
      <c r="CI66" s="441">
        <f>IF(Depreciation!AG14 &gt; 0,Depreciation!AH14/Depreciation!AG14,0)</f>
        <v>0</v>
      </c>
      <c r="CJ66" s="421">
        <f t="shared" si="560"/>
        <v>0</v>
      </c>
      <c r="CK66" s="400"/>
      <c r="CM66" s="392"/>
      <c r="CN66" s="416" t="str">
        <f t="shared" si="511"/>
        <v/>
      </c>
      <c r="CO66" s="428" t="str">
        <f t="shared" si="512"/>
        <v/>
      </c>
      <c r="CP66" s="418" t="str">
        <f t="shared" si="513"/>
        <v>4.1.10.</v>
      </c>
      <c r="CQ66" s="440">
        <f>Depreciation!AL14</f>
        <v>0</v>
      </c>
      <c r="CR66" s="441">
        <f>IF(Depreciation!AL14 &gt; 0,Depreciation!AM14/Depreciation!AL14,0)</f>
        <v>0</v>
      </c>
      <c r="CS66" s="421">
        <f t="shared" si="561"/>
        <v>0</v>
      </c>
      <c r="CT66" s="400"/>
      <c r="CV66" s="392"/>
      <c r="CW66" s="416" t="str">
        <f t="shared" si="514"/>
        <v/>
      </c>
      <c r="CX66" s="428" t="str">
        <f t="shared" si="515"/>
        <v/>
      </c>
      <c r="CY66" s="418" t="str">
        <f>IF($D66="","",$D66)</f>
        <v>4.1.10.</v>
      </c>
      <c r="CZ66" s="440">
        <f>Depreciation!AQ14</f>
        <v>0</v>
      </c>
      <c r="DA66" s="441">
        <f>IF(Depreciation!AQ14 &gt; 0,Depreciation!AR14/Depreciation!AQ14,0)</f>
        <v>0</v>
      </c>
      <c r="DB66" s="421">
        <f t="shared" si="562"/>
        <v>0</v>
      </c>
      <c r="DC66" s="400"/>
      <c r="DE66" s="392"/>
      <c r="DF66" s="416" t="str">
        <f t="shared" si="517"/>
        <v/>
      </c>
      <c r="DG66" s="428" t="str">
        <f t="shared" si="518"/>
        <v/>
      </c>
      <c r="DH66" s="418" t="str">
        <f t="shared" si="519"/>
        <v>4.1.10.</v>
      </c>
      <c r="DI66" s="440">
        <f>Depreciation!AV14</f>
        <v>0</v>
      </c>
      <c r="DJ66" s="441">
        <f>IF(Depreciation!AV14 &gt; 0,Depreciation!AW14/Depreciation!AV14,0)</f>
        <v>0</v>
      </c>
      <c r="DK66" s="421">
        <f t="shared" si="563"/>
        <v>0</v>
      </c>
      <c r="DL66" s="400"/>
      <c r="DN66" s="392"/>
      <c r="DO66" s="416" t="str">
        <f t="shared" si="520"/>
        <v/>
      </c>
      <c r="DP66" s="428" t="str">
        <f t="shared" si="521"/>
        <v/>
      </c>
      <c r="DQ66" s="418" t="str">
        <f>IF($D66="","",$D66)</f>
        <v>4.1.10.</v>
      </c>
      <c r="DR66" s="440">
        <f>Depreciation!BA14</f>
        <v>0</v>
      </c>
      <c r="DS66" s="441">
        <f>IF(Depreciation!BA14 &gt; 0,Depreciation!BB14/Depreciation!BA14,0)</f>
        <v>0</v>
      </c>
      <c r="DT66" s="421">
        <f t="shared" si="564"/>
        <v>0</v>
      </c>
      <c r="DU66" s="400"/>
      <c r="DW66" s="392"/>
      <c r="DX66" s="416" t="str">
        <f t="shared" si="523"/>
        <v/>
      </c>
      <c r="DY66" s="428" t="str">
        <f t="shared" si="524"/>
        <v/>
      </c>
      <c r="DZ66" s="418" t="str">
        <f t="shared" si="525"/>
        <v>4.1.10.</v>
      </c>
      <c r="EA66" s="440">
        <f>Depreciation!BF14</f>
        <v>0</v>
      </c>
      <c r="EB66" s="441">
        <f>IF(Depreciation!BF14 &gt; 0,Depreciation!BG14/Depreciation!BF14,0)</f>
        <v>0</v>
      </c>
      <c r="EC66" s="421">
        <f t="shared" si="565"/>
        <v>0</v>
      </c>
      <c r="ED66" s="400"/>
      <c r="EF66" s="392"/>
      <c r="EG66" s="416" t="str">
        <f t="shared" si="526"/>
        <v/>
      </c>
      <c r="EH66" s="428" t="str">
        <f t="shared" si="527"/>
        <v/>
      </c>
      <c r="EI66" s="418" t="str">
        <f>IF($D66="","",$D66)</f>
        <v>4.1.10.</v>
      </c>
      <c r="EJ66" s="440">
        <f>Depreciation!BK14</f>
        <v>0</v>
      </c>
      <c r="EK66" s="441">
        <f>IF(Depreciation!BK14 &gt; 0,Depreciation!BL14/Depreciation!BK14,0)</f>
        <v>0</v>
      </c>
      <c r="EL66" s="421">
        <f t="shared" si="566"/>
        <v>0</v>
      </c>
      <c r="EM66" s="400"/>
      <c r="EO66" s="392"/>
      <c r="EP66" s="416" t="str">
        <f t="shared" si="529"/>
        <v/>
      </c>
      <c r="EQ66" s="428" t="str">
        <f t="shared" si="530"/>
        <v/>
      </c>
      <c r="ER66" s="418" t="str">
        <f t="shared" si="531"/>
        <v>4.1.10.</v>
      </c>
      <c r="ES66" s="440">
        <f>Depreciation!BP14</f>
        <v>0</v>
      </c>
      <c r="ET66" s="441">
        <f>IF(Depreciation!BP14 &gt; 0,Depreciation!BQ14/Depreciation!BP14,0)</f>
        <v>0</v>
      </c>
      <c r="EU66" s="421">
        <f t="shared" si="567"/>
        <v>0</v>
      </c>
      <c r="EV66" s="400"/>
      <c r="EX66" s="392"/>
      <c r="EY66" s="416" t="str">
        <f t="shared" si="532"/>
        <v/>
      </c>
      <c r="EZ66" s="428" t="str">
        <f t="shared" si="533"/>
        <v/>
      </c>
      <c r="FA66" s="418" t="str">
        <f>IF($D66="","",$D66)</f>
        <v>4.1.10.</v>
      </c>
      <c r="FB66" s="440">
        <f>Depreciation!BU14</f>
        <v>0</v>
      </c>
      <c r="FC66" s="441">
        <f>IF(Depreciation!BU14 &gt; 0,Depreciation!BV14/Depreciation!BU14,0)</f>
        <v>0</v>
      </c>
      <c r="FD66" s="421">
        <f t="shared" si="568"/>
        <v>0</v>
      </c>
      <c r="FE66" s="400"/>
      <c r="FG66" s="392"/>
      <c r="FH66" s="416" t="str">
        <f t="shared" si="535"/>
        <v/>
      </c>
      <c r="FI66" s="428" t="str">
        <f t="shared" si="536"/>
        <v/>
      </c>
      <c r="FJ66" s="418" t="str">
        <f t="shared" si="537"/>
        <v>4.1.10.</v>
      </c>
      <c r="FK66" s="440">
        <f>Depreciation!BZ14</f>
        <v>0</v>
      </c>
      <c r="FL66" s="441">
        <f>IF(Depreciation!BZ14 &gt; 0,Depreciation!CA14/Depreciation!BZ14,0)</f>
        <v>0</v>
      </c>
      <c r="FM66" s="421">
        <f t="shared" si="569"/>
        <v>0</v>
      </c>
      <c r="FN66" s="400"/>
      <c r="FP66" s="392"/>
      <c r="FQ66" s="416" t="str">
        <f t="shared" si="538"/>
        <v/>
      </c>
      <c r="FR66" s="428" t="str">
        <f t="shared" si="539"/>
        <v/>
      </c>
      <c r="FS66" s="418" t="str">
        <f>IF($D66="","",$D66)</f>
        <v>4.1.10.</v>
      </c>
      <c r="FT66" s="440">
        <f>Depreciation!CE14</f>
        <v>0</v>
      </c>
      <c r="FU66" s="441">
        <f>IF(Depreciation!CE14 &gt; 0,Depreciation!CF14/Depreciation!CE14,0)</f>
        <v>0</v>
      </c>
      <c r="FV66" s="421">
        <f t="shared" si="570"/>
        <v>0</v>
      </c>
      <c r="FW66" s="400"/>
      <c r="FY66" s="392"/>
      <c r="FZ66" s="416" t="str">
        <f t="shared" si="541"/>
        <v/>
      </c>
      <c r="GA66" s="428" t="str">
        <f t="shared" si="542"/>
        <v/>
      </c>
      <c r="GB66" s="418" t="str">
        <f t="shared" si="543"/>
        <v>4.1.10.</v>
      </c>
      <c r="GC66" s="440">
        <f>Depreciation!CJ14</f>
        <v>0</v>
      </c>
      <c r="GD66" s="441">
        <f>IF(Depreciation!CJ14 &gt; 0,Depreciation!CK14/Depreciation!CJ14,0)</f>
        <v>0</v>
      </c>
      <c r="GE66" s="421">
        <f t="shared" si="571"/>
        <v>0</v>
      </c>
      <c r="GF66" s="400"/>
      <c r="GH66" s="423">
        <f t="shared" si="572"/>
        <v>0</v>
      </c>
      <c r="GI66" s="424">
        <f t="shared" si="100"/>
        <v>0</v>
      </c>
      <c r="GK66" s="423">
        <f t="shared" si="573"/>
        <v>0</v>
      </c>
      <c r="GL66" s="424">
        <f t="shared" si="102"/>
        <v>0</v>
      </c>
    </row>
    <row r="67" spans="1:194" s="405" customFormat="1" x14ac:dyDescent="0.25">
      <c r="A67" s="392"/>
      <c r="B67" s="429"/>
      <c r="C67" s="430"/>
      <c r="D67" s="430"/>
      <c r="E67" s="70" t="str">
        <f>"Subtotal "&amp;E44</f>
        <v>Subtotal Rent of vehicles</v>
      </c>
      <c r="F67" s="71"/>
      <c r="G67" s="113"/>
      <c r="H67" s="114"/>
      <c r="I67" s="115">
        <f>SUM(I57:I66)</f>
        <v>0</v>
      </c>
      <c r="J67" s="400"/>
      <c r="K67" s="401"/>
      <c r="L67" s="392"/>
      <c r="M67" s="431" t="str">
        <f t="shared" si="493"/>
        <v/>
      </c>
      <c r="N67" s="432" t="str">
        <f t="shared" ref="N67" si="576">IF(C67="","",C67)</f>
        <v/>
      </c>
      <c r="O67" s="432" t="str">
        <f t="shared" ref="O67" si="577">IF(D67="","",D67)</f>
        <v/>
      </c>
      <c r="P67" s="71"/>
      <c r="Q67" s="190"/>
      <c r="R67" s="400"/>
      <c r="T67" s="392"/>
      <c r="U67" s="431" t="str">
        <f t="shared" si="496"/>
        <v/>
      </c>
      <c r="V67" s="432" t="str">
        <f t="shared" ref="V67" si="578">IF(K67="","",K67)</f>
        <v/>
      </c>
      <c r="W67" s="432" t="str">
        <f t="shared" ref="W67" si="579">IF(L67="","",L67)</f>
        <v/>
      </c>
      <c r="X67" s="70" t="str">
        <f>"Sub total "&amp;X44</f>
        <v>Sub total Rent of vehicles</v>
      </c>
      <c r="Y67" s="71"/>
      <c r="Z67" s="113"/>
      <c r="AA67" s="114"/>
      <c r="AB67" s="433">
        <f>SUM(AB57:AB66)</f>
        <v>0</v>
      </c>
      <c r="AC67" s="434">
        <f t="shared" ref="AC67" si="580">SUM(AC57:AC66)</f>
        <v>0</v>
      </c>
      <c r="AD67" s="435"/>
      <c r="AE67" s="436">
        <f>AE56+AE45</f>
        <v>0</v>
      </c>
      <c r="AF67" s="115"/>
      <c r="AG67" s="400"/>
      <c r="AI67" s="392"/>
      <c r="AJ67" s="431" t="str">
        <f t="shared" si="499"/>
        <v/>
      </c>
      <c r="AK67" s="432" t="str">
        <f t="shared" ref="AK67" si="581">IF(Z67="","",Z67)</f>
        <v/>
      </c>
      <c r="AL67" s="432" t="str">
        <f t="shared" ref="AL67" si="582">IF(AA67="","",AA67)</f>
        <v/>
      </c>
      <c r="AM67" s="70" t="str">
        <f>"Sub total "&amp;AM44</f>
        <v>Sub total Rent of vehicles</v>
      </c>
      <c r="AN67" s="71"/>
      <c r="AO67" s="113"/>
      <c r="AP67" s="114"/>
      <c r="AQ67" s="433">
        <f>SUM(AQ57:AQ66)</f>
        <v>0</v>
      </c>
      <c r="AR67" s="434">
        <f t="shared" ref="AR67" si="583">SUM(AR57:AR66)</f>
        <v>0</v>
      </c>
      <c r="AS67" s="435"/>
      <c r="AT67" s="436">
        <f>AT57+AT45</f>
        <v>0</v>
      </c>
      <c r="AU67" s="115"/>
      <c r="AV67" s="400"/>
      <c r="AX67" s="392"/>
      <c r="AY67" s="431" t="str">
        <f t="shared" si="502"/>
        <v/>
      </c>
      <c r="AZ67" s="432" t="str">
        <f t="shared" ref="AZ67" si="584">IF(AO67="","",AO67)</f>
        <v/>
      </c>
      <c r="BA67" s="432" t="str">
        <f t="shared" ref="BA67" si="585">IF(AP67="","",AP67)</f>
        <v/>
      </c>
      <c r="BB67" s="70" t="str">
        <f>"Sub total "&amp;BB44</f>
        <v>Sub total Rent of vehicles</v>
      </c>
      <c r="BC67" s="71"/>
      <c r="BD67" s="113"/>
      <c r="BE67" s="114"/>
      <c r="BF67" s="433">
        <f>SUM(BF57:BF66)</f>
        <v>0</v>
      </c>
      <c r="BG67" s="434">
        <f t="shared" ref="BG67" si="586">SUM(BG57:BG66)</f>
        <v>0</v>
      </c>
      <c r="BH67" s="435"/>
      <c r="BI67" s="436">
        <f>BI57+BI45</f>
        <v>0</v>
      </c>
      <c r="BJ67" s="115"/>
      <c r="BK67" s="400"/>
      <c r="BM67" s="392"/>
      <c r="BN67" s="431" t="str">
        <f t="shared" si="505"/>
        <v/>
      </c>
      <c r="BO67" s="432" t="str">
        <f t="shared" ref="BO67" si="587">IF(BD67="","",BD67)</f>
        <v/>
      </c>
      <c r="BP67" s="432" t="str">
        <f t="shared" ref="BP67" si="588">IF(BE67="","",BE67)</f>
        <v/>
      </c>
      <c r="BQ67" s="70" t="str">
        <f>"Sub total "&amp;BQ44</f>
        <v>Sub total Rent of vehicles</v>
      </c>
      <c r="BR67" s="71"/>
      <c r="BS67" s="113"/>
      <c r="BT67" s="114"/>
      <c r="BU67" s="433">
        <f>SUM(BU57:BU66)</f>
        <v>0</v>
      </c>
      <c r="BV67" s="434">
        <f t="shared" ref="BV67" si="589">SUM(BV57:BV66)</f>
        <v>0</v>
      </c>
      <c r="BW67" s="435"/>
      <c r="BX67" s="436">
        <f>SUM(BX57:BX66)</f>
        <v>0</v>
      </c>
      <c r="BY67" s="115"/>
      <c r="BZ67" s="400"/>
      <c r="CB67" s="115">
        <f>SUM(CB57:CB66)</f>
        <v>0</v>
      </c>
      <c r="CD67" s="392"/>
      <c r="CE67" s="431" t="str">
        <f t="shared" si="508"/>
        <v/>
      </c>
      <c r="CF67" s="418" t="str">
        <f>IF($D67="","",$D67)</f>
        <v/>
      </c>
      <c r="CG67" s="418" t="str">
        <f>IF($D67="","",$D67)</f>
        <v/>
      </c>
      <c r="CH67" s="113"/>
      <c r="CI67" s="114"/>
      <c r="CJ67" s="436">
        <f>SUM(CJ57:CJ66)</f>
        <v>0</v>
      </c>
      <c r="CK67" s="400"/>
      <c r="CM67" s="392"/>
      <c r="CN67" s="431" t="str">
        <f t="shared" si="511"/>
        <v/>
      </c>
      <c r="CO67" s="432" t="str">
        <f t="shared" ref="CO67" si="590">IF(CD67="","",CD67)</f>
        <v/>
      </c>
      <c r="CP67" s="432" t="str">
        <f t="shared" ref="CP67" si="591">IF(CE67="","",CE67)</f>
        <v/>
      </c>
      <c r="CQ67" s="113"/>
      <c r="CR67" s="114"/>
      <c r="CS67" s="436">
        <f>SUM(CS57:CS66)</f>
        <v>0</v>
      </c>
      <c r="CT67" s="400"/>
      <c r="CV67" s="392"/>
      <c r="CW67" s="431" t="str">
        <f t="shared" si="514"/>
        <v/>
      </c>
      <c r="CX67" s="418" t="str">
        <f>IF($D67="","",$D67)</f>
        <v/>
      </c>
      <c r="CY67" s="418" t="str">
        <f>IF($D67="","",$D67)</f>
        <v/>
      </c>
      <c r="CZ67" s="113"/>
      <c r="DA67" s="114"/>
      <c r="DB67" s="436">
        <f>SUM(DB57:DB66)</f>
        <v>0</v>
      </c>
      <c r="DC67" s="400"/>
      <c r="DE67" s="392"/>
      <c r="DF67" s="431" t="str">
        <f t="shared" si="517"/>
        <v/>
      </c>
      <c r="DG67" s="432" t="str">
        <f t="shared" ref="DG67" si="592">IF(CV67="","",CV67)</f>
        <v/>
      </c>
      <c r="DH67" s="432" t="str">
        <f t="shared" ref="DH67" si="593">IF(CW67="","",CW67)</f>
        <v/>
      </c>
      <c r="DI67" s="113"/>
      <c r="DJ67" s="114"/>
      <c r="DK67" s="436">
        <f>SUM(DK57:DK66)</f>
        <v>0</v>
      </c>
      <c r="DL67" s="400"/>
      <c r="DN67" s="392"/>
      <c r="DO67" s="431" t="str">
        <f t="shared" si="520"/>
        <v/>
      </c>
      <c r="DP67" s="418" t="str">
        <f>IF($D67="","",$D67)</f>
        <v/>
      </c>
      <c r="DQ67" s="418" t="str">
        <f>IF($D67="","",$D67)</f>
        <v/>
      </c>
      <c r="DR67" s="113"/>
      <c r="DS67" s="114"/>
      <c r="DT67" s="436">
        <f>SUM(DT57:DT66)</f>
        <v>0</v>
      </c>
      <c r="DU67" s="400"/>
      <c r="DW67" s="392"/>
      <c r="DX67" s="431" t="str">
        <f t="shared" si="523"/>
        <v/>
      </c>
      <c r="DY67" s="432" t="str">
        <f t="shared" ref="DY67" si="594">IF(DN67="","",DN67)</f>
        <v/>
      </c>
      <c r="DZ67" s="432" t="str">
        <f t="shared" ref="DZ67" si="595">IF(DO67="","",DO67)</f>
        <v/>
      </c>
      <c r="EA67" s="113"/>
      <c r="EB67" s="114"/>
      <c r="EC67" s="436">
        <f>SUM(EC57:EC66)</f>
        <v>0</v>
      </c>
      <c r="ED67" s="400"/>
      <c r="EF67" s="392"/>
      <c r="EG67" s="431" t="str">
        <f t="shared" si="526"/>
        <v/>
      </c>
      <c r="EH67" s="418" t="str">
        <f>IF($D67="","",$D67)</f>
        <v/>
      </c>
      <c r="EI67" s="418" t="str">
        <f>IF($D67="","",$D67)</f>
        <v/>
      </c>
      <c r="EJ67" s="113"/>
      <c r="EK67" s="114"/>
      <c r="EL67" s="436">
        <f>SUM(EL57:EL66)</f>
        <v>0</v>
      </c>
      <c r="EM67" s="400"/>
      <c r="EO67" s="392"/>
      <c r="EP67" s="431" t="str">
        <f t="shared" si="529"/>
        <v/>
      </c>
      <c r="EQ67" s="432" t="str">
        <f t="shared" ref="EQ67" si="596">IF(EF67="","",EF67)</f>
        <v/>
      </c>
      <c r="ER67" s="432" t="str">
        <f t="shared" ref="ER67" si="597">IF(EG67="","",EG67)</f>
        <v/>
      </c>
      <c r="ES67" s="113"/>
      <c r="ET67" s="114"/>
      <c r="EU67" s="436">
        <f>SUM(EU57:EU66)</f>
        <v>0</v>
      </c>
      <c r="EV67" s="400"/>
      <c r="EX67" s="392"/>
      <c r="EY67" s="431" t="str">
        <f t="shared" si="532"/>
        <v/>
      </c>
      <c r="EZ67" s="418" t="str">
        <f>IF($D67="","",$D67)</f>
        <v/>
      </c>
      <c r="FA67" s="418" t="str">
        <f>IF($D67="","",$D67)</f>
        <v/>
      </c>
      <c r="FB67" s="113"/>
      <c r="FC67" s="114"/>
      <c r="FD67" s="436">
        <f>SUM(FD57:FD66)</f>
        <v>0</v>
      </c>
      <c r="FE67" s="400"/>
      <c r="FG67" s="392"/>
      <c r="FH67" s="431" t="str">
        <f t="shared" si="535"/>
        <v/>
      </c>
      <c r="FI67" s="432" t="str">
        <f t="shared" ref="FI67" si="598">IF(EX67="","",EX67)</f>
        <v/>
      </c>
      <c r="FJ67" s="432" t="str">
        <f t="shared" ref="FJ67" si="599">IF(EY67="","",EY67)</f>
        <v/>
      </c>
      <c r="FK67" s="113"/>
      <c r="FL67" s="114"/>
      <c r="FM67" s="436">
        <f>SUM(FM57:FM66)</f>
        <v>0</v>
      </c>
      <c r="FN67" s="400"/>
      <c r="FP67" s="392"/>
      <c r="FQ67" s="431" t="str">
        <f t="shared" si="538"/>
        <v/>
      </c>
      <c r="FR67" s="418" t="str">
        <f>IF($D67="","",$D67)</f>
        <v/>
      </c>
      <c r="FS67" s="418" t="str">
        <f>IF($D67="","",$D67)</f>
        <v/>
      </c>
      <c r="FT67" s="113"/>
      <c r="FU67" s="114"/>
      <c r="FV67" s="436">
        <f>SUM(FV57:FV66)</f>
        <v>0</v>
      </c>
      <c r="FW67" s="400"/>
      <c r="FY67" s="392"/>
      <c r="FZ67" s="431" t="str">
        <f t="shared" si="541"/>
        <v/>
      </c>
      <c r="GA67" s="432" t="str">
        <f t="shared" ref="GA67" si="600">IF(FP67="","",FP67)</f>
        <v/>
      </c>
      <c r="GB67" s="432" t="str">
        <f t="shared" ref="GB67" si="601">IF(FQ67="","",FQ67)</f>
        <v/>
      </c>
      <c r="GC67" s="113"/>
      <c r="GD67" s="114"/>
      <c r="GE67" s="436">
        <f>SUM(GE57:GE66)</f>
        <v>0</v>
      </c>
      <c r="GF67" s="400"/>
      <c r="GH67" s="437">
        <f>SUM(GH57:GH66)</f>
        <v>0</v>
      </c>
      <c r="GI67" s="355">
        <f t="shared" si="100"/>
        <v>0</v>
      </c>
      <c r="GK67" s="437">
        <f>SUM(GK57:GK66)</f>
        <v>0</v>
      </c>
      <c r="GL67" s="355">
        <f t="shared" si="102"/>
        <v>0</v>
      </c>
    </row>
    <row r="68" spans="1:194" s="57" customFormat="1" x14ac:dyDescent="0.25">
      <c r="A68" s="63"/>
      <c r="B68" s="72"/>
      <c r="C68" s="72"/>
      <c r="D68" s="72"/>
      <c r="E68" s="97"/>
      <c r="F68" s="98"/>
      <c r="G68" s="124"/>
      <c r="H68" s="124"/>
      <c r="I68" s="118"/>
      <c r="J68" s="60"/>
      <c r="L68" s="63"/>
      <c r="M68" s="72"/>
      <c r="N68" s="205"/>
      <c r="O68" s="205"/>
      <c r="P68" s="98"/>
      <c r="Q68" s="124"/>
      <c r="R68" s="60"/>
      <c r="T68" s="63"/>
      <c r="U68" s="72"/>
      <c r="V68" s="205"/>
      <c r="W68" s="205"/>
      <c r="X68" s="97"/>
      <c r="Y68" s="98"/>
      <c r="Z68" s="124"/>
      <c r="AB68" s="124"/>
      <c r="AC68" s="124"/>
      <c r="AD68" s="284"/>
      <c r="AE68" s="284"/>
      <c r="AF68" s="118"/>
      <c r="AG68" s="60"/>
      <c r="AI68" s="63"/>
      <c r="AJ68" s="72"/>
      <c r="AK68" s="205"/>
      <c r="AL68" s="205"/>
      <c r="AM68" s="97"/>
      <c r="AN68" s="98"/>
      <c r="AO68" s="124"/>
      <c r="AQ68" s="124"/>
      <c r="AR68" s="124"/>
      <c r="AS68" s="284"/>
      <c r="AT68" s="284"/>
      <c r="AU68" s="118"/>
      <c r="AV68" s="60"/>
      <c r="AX68" s="63"/>
      <c r="AY68" s="72"/>
      <c r="AZ68" s="205"/>
      <c r="BA68" s="205"/>
      <c r="BB68" s="97"/>
      <c r="BC68" s="98"/>
      <c r="BD68" s="124"/>
      <c r="BF68" s="124"/>
      <c r="BG68" s="124"/>
      <c r="BH68" s="284"/>
      <c r="BI68" s="284"/>
      <c r="BJ68" s="118"/>
      <c r="BK68" s="60"/>
      <c r="BM68" s="63"/>
      <c r="BN68" s="72"/>
      <c r="BO68" s="205"/>
      <c r="BP68" s="205"/>
      <c r="BQ68" s="97"/>
      <c r="BR68" s="98"/>
      <c r="BS68" s="124"/>
      <c r="BU68" s="124"/>
      <c r="BV68" s="124"/>
      <c r="BW68" s="284"/>
      <c r="BX68" s="284"/>
      <c r="BY68" s="118"/>
      <c r="BZ68" s="60"/>
      <c r="CB68" s="118"/>
      <c r="CD68" s="63"/>
      <c r="CE68" s="72"/>
      <c r="CF68" s="205"/>
      <c r="CG68" s="205"/>
      <c r="CH68" s="124"/>
      <c r="CJ68" s="284"/>
      <c r="CK68" s="60"/>
      <c r="CM68" s="63"/>
      <c r="CN68" s="72"/>
      <c r="CO68" s="205"/>
      <c r="CP68" s="205"/>
      <c r="CQ68" s="124"/>
      <c r="CS68" s="284"/>
      <c r="CT68" s="60"/>
      <c r="CV68" s="63"/>
      <c r="CW68" s="72"/>
      <c r="CX68" s="205"/>
      <c r="CY68" s="205"/>
      <c r="CZ68" s="124"/>
      <c r="DB68" s="284"/>
      <c r="DC68" s="60"/>
      <c r="DE68" s="63"/>
      <c r="DF68" s="72"/>
      <c r="DG68" s="205"/>
      <c r="DH68" s="205"/>
      <c r="DI68" s="124"/>
      <c r="DK68" s="284"/>
      <c r="DL68" s="60"/>
      <c r="DN68" s="63"/>
      <c r="DO68" s="72"/>
      <c r="DP68" s="205"/>
      <c r="DQ68" s="205"/>
      <c r="DR68" s="124"/>
      <c r="DT68" s="284"/>
      <c r="DU68" s="60"/>
      <c r="DW68" s="63"/>
      <c r="DX68" s="72"/>
      <c r="DY68" s="205"/>
      <c r="DZ68" s="205"/>
      <c r="EA68" s="124"/>
      <c r="EC68" s="284"/>
      <c r="ED68" s="60"/>
      <c r="EF68" s="63"/>
      <c r="EG68" s="72"/>
      <c r="EH68" s="205"/>
      <c r="EI68" s="205"/>
      <c r="EJ68" s="124"/>
      <c r="EL68" s="284"/>
      <c r="EM68" s="60"/>
      <c r="EO68" s="63"/>
      <c r="EP68" s="72"/>
      <c r="EQ68" s="205"/>
      <c r="ER68" s="205"/>
      <c r="ES68" s="124"/>
      <c r="EU68" s="284"/>
      <c r="EV68" s="60"/>
      <c r="EX68" s="63"/>
      <c r="EY68" s="72"/>
      <c r="EZ68" s="205"/>
      <c r="FA68" s="205"/>
      <c r="FB68" s="124"/>
      <c r="FD68" s="284"/>
      <c r="FE68" s="60"/>
      <c r="FG68" s="63"/>
      <c r="FH68" s="72"/>
      <c r="FI68" s="205"/>
      <c r="FJ68" s="205"/>
      <c r="FK68" s="124"/>
      <c r="FM68" s="284"/>
      <c r="FN68" s="60"/>
      <c r="FP68" s="63"/>
      <c r="FQ68" s="72"/>
      <c r="FR68" s="205"/>
      <c r="FS68" s="205"/>
      <c r="FT68" s="124"/>
      <c r="FV68" s="284"/>
      <c r="FW68" s="60"/>
      <c r="FY68" s="63"/>
      <c r="FZ68" s="72"/>
      <c r="GA68" s="205"/>
      <c r="GB68" s="205"/>
      <c r="GC68" s="124"/>
      <c r="GE68" s="284"/>
      <c r="GF68" s="60"/>
      <c r="GH68" s="118"/>
      <c r="GI68" s="356"/>
      <c r="GK68" s="118"/>
      <c r="GL68" s="356"/>
    </row>
    <row r="69" spans="1:194" x14ac:dyDescent="0.25">
      <c r="A69" s="9"/>
      <c r="B69" s="239" t="s">
        <v>60</v>
      </c>
      <c r="C69" s="235"/>
      <c r="D69" s="235"/>
      <c r="E69" s="235" t="s">
        <v>48</v>
      </c>
      <c r="F69" s="236"/>
      <c r="G69" s="247"/>
      <c r="H69" s="248"/>
      <c r="I69" s="244"/>
      <c r="J69" s="2"/>
      <c r="K69" s="56"/>
      <c r="L69" s="9"/>
      <c r="M69" s="233" t="str">
        <f>IF($B69="","",$B69)</f>
        <v>5.</v>
      </c>
      <c r="N69" s="235" t="str">
        <f t="shared" si="131"/>
        <v/>
      </c>
      <c r="O69" s="235" t="str">
        <f t="shared" si="132"/>
        <v/>
      </c>
      <c r="P69" s="260"/>
      <c r="Q69" s="258"/>
      <c r="R69" s="2"/>
      <c r="T69" s="9"/>
      <c r="U69" s="233" t="str">
        <f>IF($B69="","",$B69)</f>
        <v>5.</v>
      </c>
      <c r="V69" s="235" t="str">
        <f t="shared" si="449"/>
        <v/>
      </c>
      <c r="W69" s="235" t="str">
        <f t="shared" si="450"/>
        <v/>
      </c>
      <c r="X69" s="235" t="s">
        <v>48</v>
      </c>
      <c r="Y69" s="236"/>
      <c r="Z69" s="235"/>
      <c r="AA69" s="237"/>
      <c r="AB69" s="237"/>
      <c r="AC69" s="272"/>
      <c r="AD69" s="285"/>
      <c r="AE69" s="285"/>
      <c r="AF69" s="238"/>
      <c r="AG69" s="2"/>
      <c r="AI69" s="9"/>
      <c r="AJ69" s="233" t="str">
        <f>IF($B69="","",$B69)</f>
        <v>5.</v>
      </c>
      <c r="AK69" s="235" t="str">
        <f t="shared" si="452"/>
        <v/>
      </c>
      <c r="AL69" s="235" t="str">
        <f t="shared" si="453"/>
        <v/>
      </c>
      <c r="AM69" s="235" t="s">
        <v>48</v>
      </c>
      <c r="AN69" s="236"/>
      <c r="AO69" s="235"/>
      <c r="AP69" s="237"/>
      <c r="AQ69" s="237"/>
      <c r="AR69" s="272"/>
      <c r="AS69" s="285"/>
      <c r="AT69" s="285"/>
      <c r="AU69" s="238"/>
      <c r="AV69" s="2"/>
      <c r="AX69" s="9"/>
      <c r="AY69" s="233" t="str">
        <f>IF($B69="","",$B69)</f>
        <v>5.</v>
      </c>
      <c r="AZ69" s="235" t="str">
        <f t="shared" ref="AZ69" si="602">IF(AO69="","",AO69)</f>
        <v/>
      </c>
      <c r="BA69" s="235" t="str">
        <f t="shared" ref="BA69" si="603">IF(AP69="","",AP69)</f>
        <v/>
      </c>
      <c r="BB69" s="235" t="s">
        <v>48</v>
      </c>
      <c r="BC69" s="236"/>
      <c r="BD69" s="235"/>
      <c r="BE69" s="237"/>
      <c r="BF69" s="237"/>
      <c r="BG69" s="272"/>
      <c r="BH69" s="285"/>
      <c r="BI69" s="285"/>
      <c r="BJ69" s="238"/>
      <c r="BK69" s="2"/>
      <c r="BM69" s="9"/>
      <c r="BN69" s="233" t="str">
        <f>IF($B69="","",$B69)</f>
        <v>5.</v>
      </c>
      <c r="BO69" s="235" t="str">
        <f t="shared" ref="BO69" si="604">IF(BD69="","",BD69)</f>
        <v/>
      </c>
      <c r="BP69" s="235" t="str">
        <f t="shared" ref="BP69" si="605">IF(BE69="","",BE69)</f>
        <v/>
      </c>
      <c r="BQ69" s="235" t="s">
        <v>48</v>
      </c>
      <c r="BR69" s="236"/>
      <c r="BS69" s="235"/>
      <c r="BT69" s="237"/>
      <c r="BU69" s="237"/>
      <c r="BV69" s="272"/>
      <c r="BW69" s="285"/>
      <c r="BX69" s="285"/>
      <c r="BY69" s="238"/>
      <c r="BZ69" s="2"/>
      <c r="CB69" s="366"/>
      <c r="CD69" s="9"/>
      <c r="CE69" s="233" t="str">
        <f>IF($B69="","",$B69)</f>
        <v>5.</v>
      </c>
      <c r="CF69" s="235" t="str">
        <f t="shared" ref="CF69" si="606">IF(AQ69="","",AQ69)</f>
        <v/>
      </c>
      <c r="CG69" s="235" t="str">
        <f t="shared" ref="CG69" si="607">IF(AR69="","",AR69)</f>
        <v/>
      </c>
      <c r="CH69" s="235"/>
      <c r="CI69" s="237"/>
      <c r="CJ69" s="285"/>
      <c r="CK69" s="2"/>
      <c r="CM69" s="9"/>
      <c r="CN69" s="233" t="str">
        <f>IF($B69="","",$B69)</f>
        <v>5.</v>
      </c>
      <c r="CO69" s="235" t="str">
        <f t="shared" si="462"/>
        <v/>
      </c>
      <c r="CP69" s="235" t="str">
        <f t="shared" si="463"/>
        <v>5.</v>
      </c>
      <c r="CQ69" s="235"/>
      <c r="CR69" s="237"/>
      <c r="CS69" s="285"/>
      <c r="CT69" s="2"/>
      <c r="CV69" s="9"/>
      <c r="CW69" s="233" t="str">
        <f>IF($B69="","",$B69)</f>
        <v>5.</v>
      </c>
      <c r="CX69" s="235" t="str">
        <f t="shared" ref="CX69" si="608">IF(BI69="","",BI69)</f>
        <v/>
      </c>
      <c r="CY69" s="235" t="str">
        <f t="shared" ref="CY69" si="609">IF(BJ69="","",BJ69)</f>
        <v/>
      </c>
      <c r="CZ69" s="235"/>
      <c r="DA69" s="237"/>
      <c r="DB69" s="285"/>
      <c r="DC69" s="2"/>
      <c r="DE69" s="9"/>
      <c r="DF69" s="233" t="str">
        <f>IF($B69="","",$B69)</f>
        <v>5.</v>
      </c>
      <c r="DG69" s="235" t="str">
        <f t="shared" ref="DG69" si="610">IF(CV69="","",CV69)</f>
        <v/>
      </c>
      <c r="DH69" s="235" t="str">
        <f t="shared" ref="DH69" si="611">IF(CW69="","",CW69)</f>
        <v>5.</v>
      </c>
      <c r="DI69" s="235"/>
      <c r="DJ69" s="237"/>
      <c r="DK69" s="285"/>
      <c r="DL69" s="2"/>
      <c r="DN69" s="9"/>
      <c r="DO69" s="233" t="str">
        <f>IF($B69="","",$B69)</f>
        <v>5.</v>
      </c>
      <c r="DP69" s="235" t="str">
        <f t="shared" ref="DP69" si="612">IF(CA69="","",CA69)</f>
        <v/>
      </c>
      <c r="DQ69" s="235" t="str">
        <f t="shared" ref="DQ69" si="613">IF(CB69="","",CB69)</f>
        <v/>
      </c>
      <c r="DR69" s="235"/>
      <c r="DS69" s="237"/>
      <c r="DT69" s="285"/>
      <c r="DU69" s="2"/>
      <c r="DW69" s="9"/>
      <c r="DX69" s="233" t="str">
        <f>IF($B69="","",$B69)</f>
        <v>5.</v>
      </c>
      <c r="DY69" s="235" t="str">
        <f t="shared" ref="DY69" si="614">IF(DN69="","",DN69)</f>
        <v/>
      </c>
      <c r="DZ69" s="235" t="str">
        <f t="shared" ref="DZ69" si="615">IF(DO69="","",DO69)</f>
        <v>5.</v>
      </c>
      <c r="EA69" s="235"/>
      <c r="EB69" s="237"/>
      <c r="EC69" s="285"/>
      <c r="ED69" s="2"/>
      <c r="EF69" s="9"/>
      <c r="EG69" s="233" t="str">
        <f>IF($B69="","",$B69)</f>
        <v>5.</v>
      </c>
      <c r="EH69" s="235" t="str">
        <f t="shared" ref="EH69" si="616">IF(CS69="","",CS69)</f>
        <v/>
      </c>
      <c r="EI69" s="235" t="str">
        <f t="shared" ref="EI69" si="617">IF(CT69="","",CT69)</f>
        <v/>
      </c>
      <c r="EJ69" s="235"/>
      <c r="EK69" s="237"/>
      <c r="EL69" s="285"/>
      <c r="EM69" s="2"/>
      <c r="EO69" s="9"/>
      <c r="EP69" s="233" t="str">
        <f>IF($B69="","",$B69)</f>
        <v>5.</v>
      </c>
      <c r="EQ69" s="235" t="str">
        <f t="shared" ref="EQ69" si="618">IF(EF69="","",EF69)</f>
        <v/>
      </c>
      <c r="ER69" s="235" t="str">
        <f t="shared" ref="ER69" si="619">IF(EG69="","",EG69)</f>
        <v>5.</v>
      </c>
      <c r="ES69" s="235"/>
      <c r="ET69" s="237"/>
      <c r="EU69" s="285"/>
      <c r="EV69" s="2"/>
      <c r="EX69" s="9"/>
      <c r="EY69" s="233" t="str">
        <f>IF($B69="","",$B69)</f>
        <v>5.</v>
      </c>
      <c r="EZ69" s="235" t="str">
        <f t="shared" ref="EZ69" si="620">IF(DK69="","",DK69)</f>
        <v/>
      </c>
      <c r="FA69" s="235" t="str">
        <f t="shared" ref="FA69" si="621">IF(DL69="","",DL69)</f>
        <v/>
      </c>
      <c r="FB69" s="235"/>
      <c r="FC69" s="237"/>
      <c r="FD69" s="285"/>
      <c r="FE69" s="2"/>
      <c r="FG69" s="9"/>
      <c r="FH69" s="233" t="str">
        <f>IF($B69="","",$B69)</f>
        <v>5.</v>
      </c>
      <c r="FI69" s="235" t="str">
        <f t="shared" ref="FI69" si="622">IF(EX69="","",EX69)</f>
        <v/>
      </c>
      <c r="FJ69" s="235" t="str">
        <f t="shared" ref="FJ69" si="623">IF(EY69="","",EY69)</f>
        <v>5.</v>
      </c>
      <c r="FK69" s="235"/>
      <c r="FL69" s="237"/>
      <c r="FM69" s="285"/>
      <c r="FN69" s="2"/>
      <c r="FP69" s="9"/>
      <c r="FQ69" s="233" t="str">
        <f>IF($B69="","",$B69)</f>
        <v>5.</v>
      </c>
      <c r="FR69" s="235" t="str">
        <f t="shared" ref="FR69" si="624">IF(EC69="","",EC69)</f>
        <v/>
      </c>
      <c r="FS69" s="235" t="str">
        <f t="shared" ref="FS69" si="625">IF(ED69="","",ED69)</f>
        <v/>
      </c>
      <c r="FT69" s="235"/>
      <c r="FU69" s="237"/>
      <c r="FV69" s="285"/>
      <c r="FW69" s="2"/>
      <c r="FY69" s="9"/>
      <c r="FZ69" s="233" t="str">
        <f>IF($B69="","",$B69)</f>
        <v>5.</v>
      </c>
      <c r="GA69" s="235" t="str">
        <f t="shared" ref="GA69" si="626">IF(FP69="","",FP69)</f>
        <v/>
      </c>
      <c r="GB69" s="235" t="str">
        <f t="shared" ref="GB69" si="627">IF(FQ69="","",FQ69)</f>
        <v>5.</v>
      </c>
      <c r="GC69" s="235"/>
      <c r="GD69" s="237"/>
      <c r="GE69" s="285"/>
      <c r="GF69" s="2"/>
      <c r="GH69" s="238"/>
      <c r="GI69" s="357"/>
      <c r="GK69" s="238"/>
      <c r="GL69" s="357"/>
    </row>
    <row r="70" spans="1:194" x14ac:dyDescent="0.25">
      <c r="A70" s="9"/>
      <c r="B70" s="75"/>
      <c r="C70" s="145" t="s">
        <v>106</v>
      </c>
      <c r="D70" s="146"/>
      <c r="E70" s="146" t="s">
        <v>50</v>
      </c>
      <c r="F70" s="136"/>
      <c r="G70" s="169"/>
      <c r="H70" s="138"/>
      <c r="I70" s="151"/>
      <c r="J70" s="2"/>
      <c r="K70" s="56"/>
      <c r="L70" s="9"/>
      <c r="M70" s="210" t="str">
        <f t="shared" ref="M70:M78" si="628">IF($B70="","",$B70)</f>
        <v/>
      </c>
      <c r="N70" s="159" t="str">
        <f t="shared" ref="N70:N78" si="629">IF($C70="","",$C70)</f>
        <v>5.1.</v>
      </c>
      <c r="O70" s="159" t="str">
        <f t="shared" ref="O70:O78" si="630">IF($D70="","",$D70)</f>
        <v/>
      </c>
      <c r="P70" s="185"/>
      <c r="Q70" s="195"/>
      <c r="R70" s="2"/>
      <c r="T70" s="9"/>
      <c r="U70" s="210" t="str">
        <f t="shared" ref="U70:U78" si="631">IF($B70="","",$B70)</f>
        <v/>
      </c>
      <c r="V70" s="159" t="str">
        <f t="shared" ref="V70:V78" si="632">IF($C70="","",$C70)</f>
        <v>5.1.</v>
      </c>
      <c r="W70" s="159" t="str">
        <f t="shared" ref="W70:W78" si="633">IF($D70="","",$D70)</f>
        <v/>
      </c>
      <c r="X70" s="140" t="s">
        <v>50</v>
      </c>
      <c r="Y70" s="141"/>
      <c r="Z70" s="142"/>
      <c r="AA70" s="143"/>
      <c r="AB70" s="143"/>
      <c r="AC70" s="143"/>
      <c r="AD70" s="283"/>
      <c r="AE70" s="283"/>
      <c r="AF70" s="144"/>
      <c r="AG70" s="2"/>
      <c r="AI70" s="9"/>
      <c r="AJ70" s="210" t="str">
        <f t="shared" ref="AJ70:AJ78" si="634">IF($B70="","",$B70)</f>
        <v/>
      </c>
      <c r="AK70" s="159" t="str">
        <f t="shared" ref="AK70:AK78" si="635">IF($C70="","",$C70)</f>
        <v>5.1.</v>
      </c>
      <c r="AL70" s="159" t="str">
        <f t="shared" ref="AL70:AL78" si="636">IF($D70="","",$D70)</f>
        <v/>
      </c>
      <c r="AM70" s="140" t="s">
        <v>50</v>
      </c>
      <c r="AN70" s="141"/>
      <c r="AO70" s="142"/>
      <c r="AP70" s="143"/>
      <c r="AQ70" s="143"/>
      <c r="AR70" s="143"/>
      <c r="AS70" s="283"/>
      <c r="AT70" s="283"/>
      <c r="AU70" s="144"/>
      <c r="AV70" s="2"/>
      <c r="AX70" s="9"/>
      <c r="AY70" s="210" t="str">
        <f t="shared" ref="AY70:AY78" si="637">IF($B70="","",$B70)</f>
        <v/>
      </c>
      <c r="AZ70" s="159" t="str">
        <f t="shared" ref="AZ70:AZ78" si="638">IF($C70="","",$C70)</f>
        <v>5.1.</v>
      </c>
      <c r="BA70" s="159" t="str">
        <f t="shared" ref="BA70:BA78" si="639">IF($D70="","",$D70)</f>
        <v/>
      </c>
      <c r="BB70" s="140" t="s">
        <v>50</v>
      </c>
      <c r="BC70" s="141"/>
      <c r="BD70" s="142"/>
      <c r="BE70" s="143"/>
      <c r="BF70" s="143"/>
      <c r="BG70" s="143"/>
      <c r="BH70" s="283"/>
      <c r="BI70" s="283"/>
      <c r="BJ70" s="144"/>
      <c r="BK70" s="2"/>
      <c r="BM70" s="9"/>
      <c r="BN70" s="210" t="str">
        <f t="shared" ref="BN70:BN78" si="640">IF($B70="","",$B70)</f>
        <v/>
      </c>
      <c r="BO70" s="159" t="str">
        <f t="shared" ref="BO70:BO78" si="641">IF($C70="","",$C70)</f>
        <v>5.1.</v>
      </c>
      <c r="BP70" s="159" t="str">
        <f t="shared" ref="BP70:BP78" si="642">IF($D70="","",$D70)</f>
        <v/>
      </c>
      <c r="BQ70" s="140" t="s">
        <v>50</v>
      </c>
      <c r="BR70" s="141"/>
      <c r="BS70" s="142"/>
      <c r="BT70" s="143"/>
      <c r="BU70" s="143"/>
      <c r="BV70" s="143"/>
      <c r="BW70" s="283"/>
      <c r="BX70" s="283"/>
      <c r="BY70" s="144"/>
      <c r="BZ70" s="2"/>
      <c r="CB70" s="367"/>
      <c r="CD70" s="9"/>
      <c r="CE70" s="210" t="str">
        <f t="shared" ref="CE70:CE78" si="643">IF($B70="","",$B70)</f>
        <v/>
      </c>
      <c r="CF70" s="159" t="str">
        <f t="shared" ref="CF70:CF78" si="644">IF($C70="","",$C70)</f>
        <v>5.1.</v>
      </c>
      <c r="CG70" s="159" t="str">
        <f t="shared" ref="CG70:CG78" si="645">IF($D70="","",$D70)</f>
        <v/>
      </c>
      <c r="CH70" s="142"/>
      <c r="CI70" s="143"/>
      <c r="CJ70" s="283"/>
      <c r="CK70" s="2"/>
      <c r="CM70" s="9"/>
      <c r="CN70" s="210" t="str">
        <f t="shared" ref="CN70:CN78" si="646">IF($B70="","",$B70)</f>
        <v/>
      </c>
      <c r="CO70" s="159" t="str">
        <f t="shared" ref="CO70:CO78" si="647">IF($C70="","",$C70)</f>
        <v>5.1.</v>
      </c>
      <c r="CP70" s="159" t="str">
        <f t="shared" ref="CP70:CP78" si="648">IF($D70="","",$D70)</f>
        <v/>
      </c>
      <c r="CQ70" s="142"/>
      <c r="CR70" s="143"/>
      <c r="CS70" s="283"/>
      <c r="CT70" s="2"/>
      <c r="CV70" s="9"/>
      <c r="CW70" s="210" t="str">
        <f t="shared" ref="CW70:CW78" si="649">IF($B70="","",$B70)</f>
        <v/>
      </c>
      <c r="CX70" s="159" t="str">
        <f t="shared" ref="CX70:CX78" si="650">IF($C70="","",$C70)</f>
        <v>5.1.</v>
      </c>
      <c r="CY70" s="159" t="str">
        <f t="shared" ref="CY70:CY78" si="651">IF($D70="","",$D70)</f>
        <v/>
      </c>
      <c r="CZ70" s="142"/>
      <c r="DA70" s="143"/>
      <c r="DB70" s="283"/>
      <c r="DC70" s="2"/>
      <c r="DE70" s="9"/>
      <c r="DF70" s="210" t="str">
        <f t="shared" ref="DF70:DF78" si="652">IF($B70="","",$B70)</f>
        <v/>
      </c>
      <c r="DG70" s="159" t="str">
        <f t="shared" ref="DG70:DG78" si="653">IF($C70="","",$C70)</f>
        <v>5.1.</v>
      </c>
      <c r="DH70" s="159" t="str">
        <f t="shared" ref="DH70:DH78" si="654">IF($D70="","",$D70)</f>
        <v/>
      </c>
      <c r="DI70" s="142"/>
      <c r="DJ70" s="143"/>
      <c r="DK70" s="283"/>
      <c r="DL70" s="2"/>
      <c r="DN70" s="9"/>
      <c r="DO70" s="210" t="str">
        <f t="shared" ref="DO70:DO78" si="655">IF($B70="","",$B70)</f>
        <v/>
      </c>
      <c r="DP70" s="159" t="str">
        <f t="shared" ref="DP70:DP78" si="656">IF($C70="","",$C70)</f>
        <v>5.1.</v>
      </c>
      <c r="DQ70" s="159" t="str">
        <f t="shared" ref="DQ70:DQ78" si="657">IF($D70="","",$D70)</f>
        <v/>
      </c>
      <c r="DR70" s="142"/>
      <c r="DS70" s="143"/>
      <c r="DT70" s="283"/>
      <c r="DU70" s="2"/>
      <c r="DW70" s="9"/>
      <c r="DX70" s="210" t="str">
        <f t="shared" ref="DX70:DX78" si="658">IF($B70="","",$B70)</f>
        <v/>
      </c>
      <c r="DY70" s="159" t="str">
        <f t="shared" ref="DY70:DY78" si="659">IF($C70="","",$C70)</f>
        <v>5.1.</v>
      </c>
      <c r="DZ70" s="159" t="str">
        <f t="shared" ref="DZ70:DZ78" si="660">IF($D70="","",$D70)</f>
        <v/>
      </c>
      <c r="EA70" s="142"/>
      <c r="EB70" s="143"/>
      <c r="EC70" s="283"/>
      <c r="ED70" s="2"/>
      <c r="EF70" s="9"/>
      <c r="EG70" s="210" t="str">
        <f t="shared" ref="EG70:EG78" si="661">IF($B70="","",$B70)</f>
        <v/>
      </c>
      <c r="EH70" s="159" t="str">
        <f t="shared" ref="EH70:EH78" si="662">IF($C70="","",$C70)</f>
        <v>5.1.</v>
      </c>
      <c r="EI70" s="159" t="str">
        <f t="shared" ref="EI70:EI78" si="663">IF($D70="","",$D70)</f>
        <v/>
      </c>
      <c r="EJ70" s="142"/>
      <c r="EK70" s="143"/>
      <c r="EL70" s="283"/>
      <c r="EM70" s="2"/>
      <c r="EO70" s="9"/>
      <c r="EP70" s="210" t="str">
        <f t="shared" ref="EP70:EP78" si="664">IF($B70="","",$B70)</f>
        <v/>
      </c>
      <c r="EQ70" s="159" t="str">
        <f t="shared" ref="EQ70:EQ78" si="665">IF($C70="","",$C70)</f>
        <v>5.1.</v>
      </c>
      <c r="ER70" s="159" t="str">
        <f t="shared" ref="ER70:ER78" si="666">IF($D70="","",$D70)</f>
        <v/>
      </c>
      <c r="ES70" s="142"/>
      <c r="ET70" s="143"/>
      <c r="EU70" s="283"/>
      <c r="EV70" s="2"/>
      <c r="EX70" s="9"/>
      <c r="EY70" s="210" t="str">
        <f t="shared" ref="EY70:EY78" si="667">IF($B70="","",$B70)</f>
        <v/>
      </c>
      <c r="EZ70" s="159" t="str">
        <f t="shared" ref="EZ70:EZ78" si="668">IF($C70="","",$C70)</f>
        <v>5.1.</v>
      </c>
      <c r="FA70" s="159" t="str">
        <f t="shared" ref="FA70:FA78" si="669">IF($D70="","",$D70)</f>
        <v/>
      </c>
      <c r="FB70" s="142"/>
      <c r="FC70" s="143"/>
      <c r="FD70" s="283"/>
      <c r="FE70" s="2"/>
      <c r="FG70" s="9"/>
      <c r="FH70" s="210" t="str">
        <f t="shared" ref="FH70:FH78" si="670">IF($B70="","",$B70)</f>
        <v/>
      </c>
      <c r="FI70" s="159" t="str">
        <f t="shared" ref="FI70:FI78" si="671">IF($C70="","",$C70)</f>
        <v>5.1.</v>
      </c>
      <c r="FJ70" s="159" t="str">
        <f t="shared" ref="FJ70:FJ78" si="672">IF($D70="","",$D70)</f>
        <v/>
      </c>
      <c r="FK70" s="142"/>
      <c r="FL70" s="143"/>
      <c r="FM70" s="283"/>
      <c r="FN70" s="2"/>
      <c r="FP70" s="9"/>
      <c r="FQ70" s="210" t="str">
        <f t="shared" ref="FQ70:FQ78" si="673">IF($B70="","",$B70)</f>
        <v/>
      </c>
      <c r="FR70" s="159" t="str">
        <f t="shared" ref="FR70:FR78" si="674">IF($C70="","",$C70)</f>
        <v>5.1.</v>
      </c>
      <c r="FS70" s="159" t="str">
        <f t="shared" ref="FS70:FS78" si="675">IF($D70="","",$D70)</f>
        <v/>
      </c>
      <c r="FT70" s="142"/>
      <c r="FU70" s="143"/>
      <c r="FV70" s="283"/>
      <c r="FW70" s="2"/>
      <c r="FY70" s="9"/>
      <c r="FZ70" s="210" t="str">
        <f t="shared" ref="FZ70:FZ78" si="676">IF($B70="","",$B70)</f>
        <v/>
      </c>
      <c r="GA70" s="159" t="str">
        <f t="shared" ref="GA70:GA78" si="677">IF($C70="","",$C70)</f>
        <v>5.1.</v>
      </c>
      <c r="GB70" s="159" t="str">
        <f t="shared" ref="GB70:GB78" si="678">IF($D70="","",$D70)</f>
        <v/>
      </c>
      <c r="GC70" s="142"/>
      <c r="GD70" s="143"/>
      <c r="GE70" s="283"/>
      <c r="GF70" s="2"/>
      <c r="GH70" s="144"/>
      <c r="GI70" s="358"/>
      <c r="GK70" s="144"/>
      <c r="GL70" s="358"/>
    </row>
    <row r="71" spans="1:194" x14ac:dyDescent="0.25">
      <c r="A71" s="9"/>
      <c r="B71" s="96"/>
      <c r="C71" s="96"/>
      <c r="D71" s="105" t="s">
        <v>62</v>
      </c>
      <c r="E71" s="90" t="s">
        <v>52</v>
      </c>
      <c r="F71" s="451"/>
      <c r="G71" s="129">
        <v>0</v>
      </c>
      <c r="H71" s="129">
        <v>0</v>
      </c>
      <c r="I71" s="128">
        <f t="shared" ref="I71:I78" si="679">G71*H71</f>
        <v>0</v>
      </c>
      <c r="J71" s="2"/>
      <c r="K71" s="56"/>
      <c r="L71" s="9"/>
      <c r="M71" s="210" t="str">
        <f t="shared" si="628"/>
        <v/>
      </c>
      <c r="N71" s="210" t="str">
        <f t="shared" si="629"/>
        <v/>
      </c>
      <c r="O71" s="216" t="str">
        <f t="shared" si="630"/>
        <v>5.1.1.</v>
      </c>
      <c r="P71" s="91"/>
      <c r="Q71" s="129"/>
      <c r="R71" s="2"/>
      <c r="T71" s="9"/>
      <c r="U71" s="210" t="str">
        <f t="shared" si="631"/>
        <v/>
      </c>
      <c r="V71" s="210" t="str">
        <f t="shared" si="632"/>
        <v/>
      </c>
      <c r="W71" s="216" t="str">
        <f t="shared" si="633"/>
        <v>5.1.1.</v>
      </c>
      <c r="X71" s="90" t="s">
        <v>52</v>
      </c>
      <c r="Y71" s="451"/>
      <c r="Z71" s="129">
        <v>0</v>
      </c>
      <c r="AA71" s="129">
        <v>0</v>
      </c>
      <c r="AB71" s="112">
        <f>$I71</f>
        <v>0</v>
      </c>
      <c r="AC71" s="298">
        <f t="shared" ref="AC71:AC74" si="680">IF(AE71=0,0,AE71-AB71)</f>
        <v>0</v>
      </c>
      <c r="AD71" s="288">
        <f t="shared" ref="AD71:AD74" si="681">IF(AE71=0,0,IFERROR(((AE71-AB71)/AB71)*100,""))</f>
        <v>0</v>
      </c>
      <c r="AE71" s="271">
        <f t="shared" ref="AE71:AE74" si="682">Z71*AA71</f>
        <v>0</v>
      </c>
      <c r="AF71" s="456"/>
      <c r="AG71" s="2"/>
      <c r="AI71" s="9"/>
      <c r="AJ71" s="210" t="str">
        <f t="shared" si="634"/>
        <v/>
      </c>
      <c r="AK71" s="210" t="str">
        <f t="shared" si="635"/>
        <v/>
      </c>
      <c r="AL71" s="216" t="str">
        <f t="shared" si="636"/>
        <v>5.1.1.</v>
      </c>
      <c r="AM71" s="90" t="s">
        <v>52</v>
      </c>
      <c r="AN71" s="451"/>
      <c r="AO71" s="129">
        <v>0</v>
      </c>
      <c r="AP71" s="129">
        <v>0</v>
      </c>
      <c r="AQ71" s="112">
        <f>$I71</f>
        <v>0</v>
      </c>
      <c r="AR71" s="298">
        <f t="shared" ref="AR71:AR74" si="683">IF(AT71=0,0,AT71-AQ71)</f>
        <v>0</v>
      </c>
      <c r="AS71" s="288">
        <f t="shared" ref="AS71:AS74" si="684">IF(AT71=0,0,IFERROR(((AT71-AQ71)/AQ71)*100,""))</f>
        <v>0</v>
      </c>
      <c r="AT71" s="271">
        <f t="shared" ref="AT71:AT74" si="685">AO71*AP71</f>
        <v>0</v>
      </c>
      <c r="AU71" s="456"/>
      <c r="AV71" s="2"/>
      <c r="AX71" s="9"/>
      <c r="AY71" s="210" t="str">
        <f t="shared" si="637"/>
        <v/>
      </c>
      <c r="AZ71" s="210" t="str">
        <f t="shared" si="638"/>
        <v/>
      </c>
      <c r="BA71" s="216" t="str">
        <f t="shared" si="639"/>
        <v>5.1.1.</v>
      </c>
      <c r="BB71" s="90" t="s">
        <v>52</v>
      </c>
      <c r="BC71" s="451"/>
      <c r="BD71" s="129">
        <v>0</v>
      </c>
      <c r="BE71" s="129">
        <v>0</v>
      </c>
      <c r="BF71" s="112">
        <f>$I71</f>
        <v>0</v>
      </c>
      <c r="BG71" s="298">
        <f t="shared" ref="BG71:BG74" si="686">IF(BI71=0,0,BI71-BF71)</f>
        <v>0</v>
      </c>
      <c r="BH71" s="288">
        <f t="shared" ref="BH71:BH74" si="687">IF(BI71=0,0,IFERROR(((BI71-BF71)/BF71)*100,""))</f>
        <v>0</v>
      </c>
      <c r="BI71" s="271">
        <f t="shared" ref="BI71:BI74" si="688">BD71*BE71</f>
        <v>0</v>
      </c>
      <c r="BJ71" s="456"/>
      <c r="BK71" s="2"/>
      <c r="BM71" s="9"/>
      <c r="BN71" s="210" t="str">
        <f t="shared" si="640"/>
        <v/>
      </c>
      <c r="BO71" s="210" t="str">
        <f t="shared" si="641"/>
        <v/>
      </c>
      <c r="BP71" s="216" t="str">
        <f t="shared" si="642"/>
        <v>5.1.1.</v>
      </c>
      <c r="BQ71" s="90" t="s">
        <v>52</v>
      </c>
      <c r="BR71" s="451"/>
      <c r="BS71" s="129">
        <v>0</v>
      </c>
      <c r="BT71" s="129">
        <v>0</v>
      </c>
      <c r="BU71" s="112">
        <f>$I71</f>
        <v>0</v>
      </c>
      <c r="BV71" s="298">
        <f t="shared" ref="BV71:BV74" si="689">IF(BX71=0,0,BX71-BU71)</f>
        <v>0</v>
      </c>
      <c r="BW71" s="288">
        <f t="shared" ref="BW71:BW74" si="690">IF(BX71=0,0,IFERROR(((BX71-BU71)/BU71)*100,""))</f>
        <v>0</v>
      </c>
      <c r="BX71" s="271">
        <f t="shared" ref="BX71:BX74" si="691">BS71*BT71</f>
        <v>0</v>
      </c>
      <c r="BY71" s="456"/>
      <c r="BZ71" s="2"/>
      <c r="CB71" s="365">
        <f t="shared" ref="CB71:CB74" si="692">IF(BX71=0,IF(BI71=0,IF(AT71=0,IF(AE71=0,I71,AE71),AT71),BI71),BX71)</f>
        <v>0</v>
      </c>
      <c r="CD71" s="9"/>
      <c r="CE71" s="210" t="str">
        <f t="shared" si="643"/>
        <v/>
      </c>
      <c r="CF71" s="210" t="str">
        <f t="shared" si="644"/>
        <v/>
      </c>
      <c r="CG71" s="216" t="str">
        <f t="shared" si="645"/>
        <v>5.1.1.</v>
      </c>
      <c r="CH71" s="129">
        <v>0</v>
      </c>
      <c r="CI71" s="129">
        <v>0</v>
      </c>
      <c r="CJ71" s="271">
        <f>CH71*CI71</f>
        <v>0</v>
      </c>
      <c r="CK71" s="2"/>
      <c r="CM71" s="9"/>
      <c r="CN71" s="210" t="str">
        <f t="shared" si="646"/>
        <v/>
      </c>
      <c r="CO71" s="210" t="str">
        <f t="shared" si="647"/>
        <v/>
      </c>
      <c r="CP71" s="216" t="str">
        <f t="shared" si="648"/>
        <v>5.1.1.</v>
      </c>
      <c r="CQ71" s="129">
        <v>0</v>
      </c>
      <c r="CR71" s="129">
        <v>0</v>
      </c>
      <c r="CS71" s="271">
        <f>CQ71*CR71</f>
        <v>0</v>
      </c>
      <c r="CT71" s="2"/>
      <c r="CV71" s="9"/>
      <c r="CW71" s="210" t="str">
        <f t="shared" si="649"/>
        <v/>
      </c>
      <c r="CX71" s="210" t="str">
        <f t="shared" si="650"/>
        <v/>
      </c>
      <c r="CY71" s="216" t="str">
        <f t="shared" si="651"/>
        <v>5.1.1.</v>
      </c>
      <c r="CZ71" s="129">
        <v>0</v>
      </c>
      <c r="DA71" s="129">
        <v>0</v>
      </c>
      <c r="DB71" s="271">
        <f>CZ71*DA71</f>
        <v>0</v>
      </c>
      <c r="DC71" s="2"/>
      <c r="DE71" s="9"/>
      <c r="DF71" s="210" t="str">
        <f t="shared" si="652"/>
        <v/>
      </c>
      <c r="DG71" s="210" t="str">
        <f t="shared" si="653"/>
        <v/>
      </c>
      <c r="DH71" s="216" t="str">
        <f t="shared" si="654"/>
        <v>5.1.1.</v>
      </c>
      <c r="DI71" s="129">
        <v>0</v>
      </c>
      <c r="DJ71" s="129">
        <v>0</v>
      </c>
      <c r="DK71" s="271">
        <f>DI71*DJ71</f>
        <v>0</v>
      </c>
      <c r="DL71" s="2"/>
      <c r="DN71" s="9"/>
      <c r="DO71" s="210" t="str">
        <f t="shared" si="655"/>
        <v/>
      </c>
      <c r="DP71" s="210" t="str">
        <f t="shared" si="656"/>
        <v/>
      </c>
      <c r="DQ71" s="216" t="str">
        <f t="shared" si="657"/>
        <v>5.1.1.</v>
      </c>
      <c r="DR71" s="129">
        <v>0</v>
      </c>
      <c r="DS71" s="129">
        <v>0</v>
      </c>
      <c r="DT71" s="271">
        <f>DR71*DS71</f>
        <v>0</v>
      </c>
      <c r="DU71" s="2"/>
      <c r="DW71" s="9"/>
      <c r="DX71" s="210" t="str">
        <f t="shared" si="658"/>
        <v/>
      </c>
      <c r="DY71" s="210" t="str">
        <f t="shared" si="659"/>
        <v/>
      </c>
      <c r="DZ71" s="216" t="str">
        <f t="shared" si="660"/>
        <v>5.1.1.</v>
      </c>
      <c r="EA71" s="129">
        <v>0</v>
      </c>
      <c r="EB71" s="129">
        <v>0</v>
      </c>
      <c r="EC71" s="271">
        <f>EA71*EB71</f>
        <v>0</v>
      </c>
      <c r="ED71" s="2"/>
      <c r="EF71" s="9"/>
      <c r="EG71" s="210" t="str">
        <f t="shared" si="661"/>
        <v/>
      </c>
      <c r="EH71" s="210" t="str">
        <f t="shared" si="662"/>
        <v/>
      </c>
      <c r="EI71" s="216" t="str">
        <f t="shared" si="663"/>
        <v>5.1.1.</v>
      </c>
      <c r="EJ71" s="129">
        <v>0</v>
      </c>
      <c r="EK71" s="129">
        <v>0</v>
      </c>
      <c r="EL71" s="271">
        <f>EJ71*EK71</f>
        <v>0</v>
      </c>
      <c r="EM71" s="2"/>
      <c r="EO71" s="9"/>
      <c r="EP71" s="210" t="str">
        <f t="shared" si="664"/>
        <v/>
      </c>
      <c r="EQ71" s="210" t="str">
        <f t="shared" si="665"/>
        <v/>
      </c>
      <c r="ER71" s="216" t="str">
        <f t="shared" si="666"/>
        <v>5.1.1.</v>
      </c>
      <c r="ES71" s="129">
        <v>0</v>
      </c>
      <c r="ET71" s="129">
        <v>0</v>
      </c>
      <c r="EU71" s="271">
        <f>ES71*ET71</f>
        <v>0</v>
      </c>
      <c r="EV71" s="2"/>
      <c r="EX71" s="9"/>
      <c r="EY71" s="210" t="str">
        <f t="shared" si="667"/>
        <v/>
      </c>
      <c r="EZ71" s="210" t="str">
        <f t="shared" si="668"/>
        <v/>
      </c>
      <c r="FA71" s="216" t="str">
        <f t="shared" si="669"/>
        <v>5.1.1.</v>
      </c>
      <c r="FB71" s="129">
        <v>0</v>
      </c>
      <c r="FC71" s="129">
        <v>0</v>
      </c>
      <c r="FD71" s="271">
        <f>FB71*FC71</f>
        <v>0</v>
      </c>
      <c r="FE71" s="2"/>
      <c r="FG71" s="9"/>
      <c r="FH71" s="210" t="str">
        <f t="shared" si="670"/>
        <v/>
      </c>
      <c r="FI71" s="210" t="str">
        <f t="shared" si="671"/>
        <v/>
      </c>
      <c r="FJ71" s="216" t="str">
        <f t="shared" si="672"/>
        <v>5.1.1.</v>
      </c>
      <c r="FK71" s="129">
        <v>0</v>
      </c>
      <c r="FL71" s="129">
        <v>0</v>
      </c>
      <c r="FM71" s="271">
        <f>FK71*FL71</f>
        <v>0</v>
      </c>
      <c r="FN71" s="2"/>
      <c r="FP71" s="9"/>
      <c r="FQ71" s="210" t="str">
        <f t="shared" si="673"/>
        <v/>
      </c>
      <c r="FR71" s="210" t="str">
        <f t="shared" si="674"/>
        <v/>
      </c>
      <c r="FS71" s="216" t="str">
        <f t="shared" si="675"/>
        <v>5.1.1.</v>
      </c>
      <c r="FT71" s="129">
        <v>0</v>
      </c>
      <c r="FU71" s="129">
        <v>0</v>
      </c>
      <c r="FV71" s="271">
        <f>FT71*FU71</f>
        <v>0</v>
      </c>
      <c r="FW71" s="2"/>
      <c r="FY71" s="9"/>
      <c r="FZ71" s="210" t="str">
        <f t="shared" si="676"/>
        <v/>
      </c>
      <c r="GA71" s="210" t="str">
        <f t="shared" si="677"/>
        <v/>
      </c>
      <c r="GB71" s="216" t="str">
        <f t="shared" si="678"/>
        <v>5.1.1.</v>
      </c>
      <c r="GC71" s="129">
        <v>0</v>
      </c>
      <c r="GD71" s="129">
        <v>0</v>
      </c>
      <c r="GE71" s="271">
        <f>GC71*GD71</f>
        <v>0</v>
      </c>
      <c r="GF71" s="2"/>
      <c r="GH71" s="273">
        <f t="shared" ref="GH71:GH78" si="693">CJ71+CS71+DB71+DK71+DT71+EC71+EL71+EU71+FD71+FM71+FV71+GE71</f>
        <v>0</v>
      </c>
      <c r="GI71" s="354">
        <f t="shared" si="100"/>
        <v>0</v>
      </c>
      <c r="GK71" s="273">
        <f>CB71-GH71</f>
        <v>0</v>
      </c>
      <c r="GL71" s="354">
        <f t="shared" si="102"/>
        <v>0</v>
      </c>
    </row>
    <row r="72" spans="1:194" x14ac:dyDescent="0.25">
      <c r="A72" s="9"/>
      <c r="B72" s="96"/>
      <c r="C72" s="96"/>
      <c r="D72" s="105" t="s">
        <v>189</v>
      </c>
      <c r="E72" s="92" t="s">
        <v>54</v>
      </c>
      <c r="F72" s="452"/>
      <c r="G72" s="129">
        <v>0</v>
      </c>
      <c r="H72" s="129">
        <v>0</v>
      </c>
      <c r="I72" s="128">
        <f t="shared" si="679"/>
        <v>0</v>
      </c>
      <c r="J72" s="2"/>
      <c r="K72" s="56"/>
      <c r="L72" s="9"/>
      <c r="M72" s="210" t="str">
        <f t="shared" si="628"/>
        <v/>
      </c>
      <c r="N72" s="210" t="str">
        <f t="shared" si="629"/>
        <v/>
      </c>
      <c r="O72" s="216" t="str">
        <f t="shared" si="630"/>
        <v>5.1.2.</v>
      </c>
      <c r="P72" s="93"/>
      <c r="Q72" s="129"/>
      <c r="R72" s="2"/>
      <c r="T72" s="9"/>
      <c r="U72" s="210" t="str">
        <f t="shared" si="631"/>
        <v/>
      </c>
      <c r="V72" s="210" t="str">
        <f t="shared" si="632"/>
        <v/>
      </c>
      <c r="W72" s="216" t="str">
        <f t="shared" si="633"/>
        <v>5.1.2.</v>
      </c>
      <c r="X72" s="92" t="s">
        <v>54</v>
      </c>
      <c r="Y72" s="452"/>
      <c r="Z72" s="129">
        <v>0</v>
      </c>
      <c r="AA72" s="129">
        <v>0</v>
      </c>
      <c r="AB72" s="112">
        <f>$I72</f>
        <v>0</v>
      </c>
      <c r="AC72" s="298">
        <f t="shared" si="680"/>
        <v>0</v>
      </c>
      <c r="AD72" s="288">
        <f t="shared" si="681"/>
        <v>0</v>
      </c>
      <c r="AE72" s="271">
        <f t="shared" si="682"/>
        <v>0</v>
      </c>
      <c r="AF72" s="456"/>
      <c r="AG72" s="2"/>
      <c r="AI72" s="9"/>
      <c r="AJ72" s="210" t="str">
        <f t="shared" si="634"/>
        <v/>
      </c>
      <c r="AK72" s="210" t="str">
        <f t="shared" si="635"/>
        <v/>
      </c>
      <c r="AL72" s="216" t="str">
        <f t="shared" si="636"/>
        <v>5.1.2.</v>
      </c>
      <c r="AM72" s="92" t="s">
        <v>54</v>
      </c>
      <c r="AN72" s="452"/>
      <c r="AO72" s="129">
        <v>0</v>
      </c>
      <c r="AP72" s="129">
        <v>0</v>
      </c>
      <c r="AQ72" s="112">
        <f>$I72</f>
        <v>0</v>
      </c>
      <c r="AR72" s="298">
        <f t="shared" si="683"/>
        <v>0</v>
      </c>
      <c r="AS72" s="288">
        <f t="shared" si="684"/>
        <v>0</v>
      </c>
      <c r="AT72" s="271">
        <f t="shared" si="685"/>
        <v>0</v>
      </c>
      <c r="AU72" s="456"/>
      <c r="AV72" s="2"/>
      <c r="AX72" s="9"/>
      <c r="AY72" s="210" t="str">
        <f t="shared" si="637"/>
        <v/>
      </c>
      <c r="AZ72" s="210" t="str">
        <f t="shared" si="638"/>
        <v/>
      </c>
      <c r="BA72" s="216" t="str">
        <f t="shared" si="639"/>
        <v>5.1.2.</v>
      </c>
      <c r="BB72" s="92" t="s">
        <v>54</v>
      </c>
      <c r="BC72" s="452"/>
      <c r="BD72" s="129">
        <v>0</v>
      </c>
      <c r="BE72" s="129">
        <v>0</v>
      </c>
      <c r="BF72" s="112">
        <f>$I72</f>
        <v>0</v>
      </c>
      <c r="BG72" s="298">
        <f t="shared" si="686"/>
        <v>0</v>
      </c>
      <c r="BH72" s="288">
        <f t="shared" si="687"/>
        <v>0</v>
      </c>
      <c r="BI72" s="271">
        <f t="shared" si="688"/>
        <v>0</v>
      </c>
      <c r="BJ72" s="456"/>
      <c r="BK72" s="2"/>
      <c r="BM72" s="9"/>
      <c r="BN72" s="210" t="str">
        <f t="shared" si="640"/>
        <v/>
      </c>
      <c r="BO72" s="210" t="str">
        <f t="shared" si="641"/>
        <v/>
      </c>
      <c r="BP72" s="216" t="str">
        <f t="shared" si="642"/>
        <v>5.1.2.</v>
      </c>
      <c r="BQ72" s="92" t="s">
        <v>54</v>
      </c>
      <c r="BR72" s="452"/>
      <c r="BS72" s="129">
        <v>0</v>
      </c>
      <c r="BT72" s="129">
        <v>0</v>
      </c>
      <c r="BU72" s="112">
        <f>$I72</f>
        <v>0</v>
      </c>
      <c r="BV72" s="298">
        <f t="shared" si="689"/>
        <v>0</v>
      </c>
      <c r="BW72" s="288">
        <f t="shared" si="690"/>
        <v>0</v>
      </c>
      <c r="BX72" s="271">
        <f t="shared" si="691"/>
        <v>0</v>
      </c>
      <c r="BY72" s="456"/>
      <c r="BZ72" s="2"/>
      <c r="CB72" s="365">
        <f t="shared" si="692"/>
        <v>0</v>
      </c>
      <c r="CD72" s="9"/>
      <c r="CE72" s="210" t="str">
        <f t="shared" si="643"/>
        <v/>
      </c>
      <c r="CF72" s="210" t="str">
        <f t="shared" si="644"/>
        <v/>
      </c>
      <c r="CG72" s="216" t="str">
        <f t="shared" si="645"/>
        <v>5.1.2.</v>
      </c>
      <c r="CH72" s="129">
        <v>0</v>
      </c>
      <c r="CI72" s="129">
        <v>0</v>
      </c>
      <c r="CJ72" s="271">
        <f>CH72*CI72</f>
        <v>0</v>
      </c>
      <c r="CK72" s="2"/>
      <c r="CM72" s="9"/>
      <c r="CN72" s="210" t="str">
        <f t="shared" si="646"/>
        <v/>
      </c>
      <c r="CO72" s="210" t="str">
        <f t="shared" si="647"/>
        <v/>
      </c>
      <c r="CP72" s="216" t="str">
        <f t="shared" si="648"/>
        <v>5.1.2.</v>
      </c>
      <c r="CQ72" s="129">
        <v>0</v>
      </c>
      <c r="CR72" s="129">
        <v>0</v>
      </c>
      <c r="CS72" s="271">
        <f>CQ72*CR72</f>
        <v>0</v>
      </c>
      <c r="CT72" s="2"/>
      <c r="CV72" s="9"/>
      <c r="CW72" s="210" t="str">
        <f t="shared" si="649"/>
        <v/>
      </c>
      <c r="CX72" s="210" t="str">
        <f t="shared" si="650"/>
        <v/>
      </c>
      <c r="CY72" s="216" t="str">
        <f t="shared" si="651"/>
        <v>5.1.2.</v>
      </c>
      <c r="CZ72" s="129">
        <v>0</v>
      </c>
      <c r="DA72" s="129">
        <v>0</v>
      </c>
      <c r="DB72" s="271">
        <f>CZ72*DA72</f>
        <v>0</v>
      </c>
      <c r="DC72" s="2"/>
      <c r="DE72" s="9"/>
      <c r="DF72" s="210" t="str">
        <f t="shared" si="652"/>
        <v/>
      </c>
      <c r="DG72" s="210" t="str">
        <f t="shared" si="653"/>
        <v/>
      </c>
      <c r="DH72" s="216" t="str">
        <f t="shared" si="654"/>
        <v>5.1.2.</v>
      </c>
      <c r="DI72" s="129">
        <v>0</v>
      </c>
      <c r="DJ72" s="129">
        <v>0</v>
      </c>
      <c r="DK72" s="271">
        <f>DI72*DJ72</f>
        <v>0</v>
      </c>
      <c r="DL72" s="2"/>
      <c r="DN72" s="9"/>
      <c r="DO72" s="210" t="str">
        <f t="shared" si="655"/>
        <v/>
      </c>
      <c r="DP72" s="210" t="str">
        <f t="shared" si="656"/>
        <v/>
      </c>
      <c r="DQ72" s="216" t="str">
        <f t="shared" si="657"/>
        <v>5.1.2.</v>
      </c>
      <c r="DR72" s="129">
        <v>0</v>
      </c>
      <c r="DS72" s="129">
        <v>0</v>
      </c>
      <c r="DT72" s="271">
        <f>DR72*DS72</f>
        <v>0</v>
      </c>
      <c r="DU72" s="2"/>
      <c r="DW72" s="9"/>
      <c r="DX72" s="210" t="str">
        <f t="shared" si="658"/>
        <v/>
      </c>
      <c r="DY72" s="210" t="str">
        <f t="shared" si="659"/>
        <v/>
      </c>
      <c r="DZ72" s="216" t="str">
        <f t="shared" si="660"/>
        <v>5.1.2.</v>
      </c>
      <c r="EA72" s="129">
        <v>0</v>
      </c>
      <c r="EB72" s="129">
        <v>0</v>
      </c>
      <c r="EC72" s="271">
        <f>EA72*EB72</f>
        <v>0</v>
      </c>
      <c r="ED72" s="2"/>
      <c r="EF72" s="9"/>
      <c r="EG72" s="210" t="str">
        <f t="shared" si="661"/>
        <v/>
      </c>
      <c r="EH72" s="210" t="str">
        <f t="shared" si="662"/>
        <v/>
      </c>
      <c r="EI72" s="216" t="str">
        <f t="shared" si="663"/>
        <v>5.1.2.</v>
      </c>
      <c r="EJ72" s="129">
        <v>0</v>
      </c>
      <c r="EK72" s="129">
        <v>0</v>
      </c>
      <c r="EL72" s="271">
        <f>EJ72*EK72</f>
        <v>0</v>
      </c>
      <c r="EM72" s="2"/>
      <c r="EO72" s="9"/>
      <c r="EP72" s="210" t="str">
        <f t="shared" si="664"/>
        <v/>
      </c>
      <c r="EQ72" s="210" t="str">
        <f t="shared" si="665"/>
        <v/>
      </c>
      <c r="ER72" s="216" t="str">
        <f t="shared" si="666"/>
        <v>5.1.2.</v>
      </c>
      <c r="ES72" s="129">
        <v>0</v>
      </c>
      <c r="ET72" s="129">
        <v>0</v>
      </c>
      <c r="EU72" s="271">
        <f>ES72*ET72</f>
        <v>0</v>
      </c>
      <c r="EV72" s="2"/>
      <c r="EX72" s="9"/>
      <c r="EY72" s="210" t="str">
        <f t="shared" si="667"/>
        <v/>
      </c>
      <c r="EZ72" s="210" t="str">
        <f t="shared" si="668"/>
        <v/>
      </c>
      <c r="FA72" s="216" t="str">
        <f t="shared" si="669"/>
        <v>5.1.2.</v>
      </c>
      <c r="FB72" s="129">
        <v>0</v>
      </c>
      <c r="FC72" s="129">
        <v>0</v>
      </c>
      <c r="FD72" s="271">
        <f>FB72*FC72</f>
        <v>0</v>
      </c>
      <c r="FE72" s="2"/>
      <c r="FG72" s="9"/>
      <c r="FH72" s="210" t="str">
        <f t="shared" si="670"/>
        <v/>
      </c>
      <c r="FI72" s="210" t="str">
        <f t="shared" si="671"/>
        <v/>
      </c>
      <c r="FJ72" s="216" t="str">
        <f t="shared" si="672"/>
        <v>5.1.2.</v>
      </c>
      <c r="FK72" s="129">
        <v>0</v>
      </c>
      <c r="FL72" s="129">
        <v>0</v>
      </c>
      <c r="FM72" s="271">
        <f>FK72*FL72</f>
        <v>0</v>
      </c>
      <c r="FN72" s="2"/>
      <c r="FP72" s="9"/>
      <c r="FQ72" s="210" t="str">
        <f t="shared" si="673"/>
        <v/>
      </c>
      <c r="FR72" s="210" t="str">
        <f t="shared" si="674"/>
        <v/>
      </c>
      <c r="FS72" s="216" t="str">
        <f t="shared" si="675"/>
        <v>5.1.2.</v>
      </c>
      <c r="FT72" s="129">
        <v>0</v>
      </c>
      <c r="FU72" s="129">
        <v>0</v>
      </c>
      <c r="FV72" s="271">
        <f>FT72*FU72</f>
        <v>0</v>
      </c>
      <c r="FW72" s="2"/>
      <c r="FY72" s="9"/>
      <c r="FZ72" s="210" t="str">
        <f t="shared" si="676"/>
        <v/>
      </c>
      <c r="GA72" s="210" t="str">
        <f t="shared" si="677"/>
        <v/>
      </c>
      <c r="GB72" s="216" t="str">
        <f t="shared" si="678"/>
        <v>5.1.2.</v>
      </c>
      <c r="GC72" s="129">
        <v>0</v>
      </c>
      <c r="GD72" s="129">
        <v>0</v>
      </c>
      <c r="GE72" s="271">
        <f>GC72*GD72</f>
        <v>0</v>
      </c>
      <c r="GF72" s="2"/>
      <c r="GH72" s="273">
        <f t="shared" si="693"/>
        <v>0</v>
      </c>
      <c r="GI72" s="354">
        <f t="shared" ref="GI72:GI120" si="694">IF(CB72=0,0, GH72/CB72)</f>
        <v>0</v>
      </c>
      <c r="GK72" s="273">
        <f>CB72-GH72</f>
        <v>0</v>
      </c>
      <c r="GL72" s="354">
        <f t="shared" ref="GL72:GL120" si="695">IF(CB72=0,0, GK72/CB72)</f>
        <v>0</v>
      </c>
    </row>
    <row r="73" spans="1:194" x14ac:dyDescent="0.25">
      <c r="A73" s="9"/>
      <c r="B73" s="96"/>
      <c r="C73" s="96"/>
      <c r="D73" s="105" t="s">
        <v>190</v>
      </c>
      <c r="E73" s="92" t="s">
        <v>56</v>
      </c>
      <c r="F73" s="452"/>
      <c r="G73" s="129">
        <v>0</v>
      </c>
      <c r="H73" s="129">
        <v>0</v>
      </c>
      <c r="I73" s="128">
        <f t="shared" si="679"/>
        <v>0</v>
      </c>
      <c r="J73" s="2"/>
      <c r="K73" s="56"/>
      <c r="L73" s="9"/>
      <c r="M73" s="210" t="str">
        <f t="shared" si="628"/>
        <v/>
      </c>
      <c r="N73" s="210" t="str">
        <f t="shared" si="629"/>
        <v/>
      </c>
      <c r="O73" s="216" t="str">
        <f t="shared" si="630"/>
        <v>5.1.3.</v>
      </c>
      <c r="P73" s="93"/>
      <c r="Q73" s="129"/>
      <c r="R73" s="2"/>
      <c r="T73" s="9"/>
      <c r="U73" s="210" t="str">
        <f t="shared" si="631"/>
        <v/>
      </c>
      <c r="V73" s="210" t="str">
        <f t="shared" si="632"/>
        <v/>
      </c>
      <c r="W73" s="216" t="str">
        <f t="shared" si="633"/>
        <v>5.1.3.</v>
      </c>
      <c r="X73" s="92" t="s">
        <v>56</v>
      </c>
      <c r="Y73" s="452"/>
      <c r="Z73" s="129">
        <v>0</v>
      </c>
      <c r="AA73" s="129">
        <v>0</v>
      </c>
      <c r="AB73" s="112">
        <f>$I73</f>
        <v>0</v>
      </c>
      <c r="AC73" s="298">
        <f t="shared" si="680"/>
        <v>0</v>
      </c>
      <c r="AD73" s="288">
        <f t="shared" si="681"/>
        <v>0</v>
      </c>
      <c r="AE73" s="271">
        <f t="shared" si="682"/>
        <v>0</v>
      </c>
      <c r="AF73" s="456"/>
      <c r="AG73" s="2"/>
      <c r="AI73" s="9"/>
      <c r="AJ73" s="210" t="str">
        <f t="shared" si="634"/>
        <v/>
      </c>
      <c r="AK73" s="210" t="str">
        <f t="shared" si="635"/>
        <v/>
      </c>
      <c r="AL73" s="216" t="str">
        <f t="shared" si="636"/>
        <v>5.1.3.</v>
      </c>
      <c r="AM73" s="92" t="s">
        <v>56</v>
      </c>
      <c r="AN73" s="452"/>
      <c r="AO73" s="129">
        <v>0</v>
      </c>
      <c r="AP73" s="129">
        <v>0</v>
      </c>
      <c r="AQ73" s="112">
        <f>$I73</f>
        <v>0</v>
      </c>
      <c r="AR73" s="298">
        <f t="shared" si="683"/>
        <v>0</v>
      </c>
      <c r="AS73" s="288">
        <f t="shared" si="684"/>
        <v>0</v>
      </c>
      <c r="AT73" s="271">
        <f t="shared" si="685"/>
        <v>0</v>
      </c>
      <c r="AU73" s="456"/>
      <c r="AV73" s="2"/>
      <c r="AX73" s="9"/>
      <c r="AY73" s="210" t="str">
        <f t="shared" si="637"/>
        <v/>
      </c>
      <c r="AZ73" s="210" t="str">
        <f t="shared" si="638"/>
        <v/>
      </c>
      <c r="BA73" s="216" t="str">
        <f t="shared" si="639"/>
        <v>5.1.3.</v>
      </c>
      <c r="BB73" s="92" t="s">
        <v>56</v>
      </c>
      <c r="BC73" s="452"/>
      <c r="BD73" s="129">
        <v>0</v>
      </c>
      <c r="BE73" s="129">
        <v>0</v>
      </c>
      <c r="BF73" s="112">
        <f>$I73</f>
        <v>0</v>
      </c>
      <c r="BG73" s="298">
        <f t="shared" si="686"/>
        <v>0</v>
      </c>
      <c r="BH73" s="288">
        <f t="shared" si="687"/>
        <v>0</v>
      </c>
      <c r="BI73" s="271">
        <f t="shared" si="688"/>
        <v>0</v>
      </c>
      <c r="BJ73" s="456"/>
      <c r="BK73" s="2"/>
      <c r="BM73" s="9"/>
      <c r="BN73" s="210" t="str">
        <f t="shared" si="640"/>
        <v/>
      </c>
      <c r="BO73" s="210" t="str">
        <f t="shared" si="641"/>
        <v/>
      </c>
      <c r="BP73" s="216" t="str">
        <f t="shared" si="642"/>
        <v>5.1.3.</v>
      </c>
      <c r="BQ73" s="92" t="s">
        <v>56</v>
      </c>
      <c r="BR73" s="452"/>
      <c r="BS73" s="129">
        <v>0</v>
      </c>
      <c r="BT73" s="129">
        <v>0</v>
      </c>
      <c r="BU73" s="112">
        <f>$I73</f>
        <v>0</v>
      </c>
      <c r="BV73" s="298">
        <f t="shared" si="689"/>
        <v>0</v>
      </c>
      <c r="BW73" s="288">
        <f t="shared" si="690"/>
        <v>0</v>
      </c>
      <c r="BX73" s="271">
        <f t="shared" si="691"/>
        <v>0</v>
      </c>
      <c r="BY73" s="456"/>
      <c r="BZ73" s="2"/>
      <c r="CB73" s="365">
        <f t="shared" si="692"/>
        <v>0</v>
      </c>
      <c r="CD73" s="9"/>
      <c r="CE73" s="210" t="str">
        <f t="shared" si="643"/>
        <v/>
      </c>
      <c r="CF73" s="210" t="str">
        <f t="shared" si="644"/>
        <v/>
      </c>
      <c r="CG73" s="216" t="str">
        <f t="shared" si="645"/>
        <v>5.1.3.</v>
      </c>
      <c r="CH73" s="129">
        <v>0</v>
      </c>
      <c r="CI73" s="129">
        <v>0</v>
      </c>
      <c r="CJ73" s="271">
        <f>CH73*CI73</f>
        <v>0</v>
      </c>
      <c r="CK73" s="2"/>
      <c r="CM73" s="9"/>
      <c r="CN73" s="210" t="str">
        <f t="shared" si="646"/>
        <v/>
      </c>
      <c r="CO73" s="210" t="str">
        <f t="shared" si="647"/>
        <v/>
      </c>
      <c r="CP73" s="216" t="str">
        <f t="shared" si="648"/>
        <v>5.1.3.</v>
      </c>
      <c r="CQ73" s="129">
        <v>0</v>
      </c>
      <c r="CR73" s="129">
        <v>0</v>
      </c>
      <c r="CS73" s="271">
        <f>CQ73*CR73</f>
        <v>0</v>
      </c>
      <c r="CT73" s="2"/>
      <c r="CV73" s="9"/>
      <c r="CW73" s="210" t="str">
        <f t="shared" si="649"/>
        <v/>
      </c>
      <c r="CX73" s="210" t="str">
        <f t="shared" si="650"/>
        <v/>
      </c>
      <c r="CY73" s="216" t="str">
        <f t="shared" si="651"/>
        <v>5.1.3.</v>
      </c>
      <c r="CZ73" s="129">
        <v>0</v>
      </c>
      <c r="DA73" s="129">
        <v>0</v>
      </c>
      <c r="DB73" s="271">
        <f>CZ73*DA73</f>
        <v>0</v>
      </c>
      <c r="DC73" s="2"/>
      <c r="DE73" s="9"/>
      <c r="DF73" s="210" t="str">
        <f t="shared" si="652"/>
        <v/>
      </c>
      <c r="DG73" s="210" t="str">
        <f t="shared" si="653"/>
        <v/>
      </c>
      <c r="DH73" s="216" t="str">
        <f t="shared" si="654"/>
        <v>5.1.3.</v>
      </c>
      <c r="DI73" s="129">
        <v>0</v>
      </c>
      <c r="DJ73" s="129">
        <v>0</v>
      </c>
      <c r="DK73" s="271">
        <f>DI73*DJ73</f>
        <v>0</v>
      </c>
      <c r="DL73" s="2"/>
      <c r="DN73" s="9"/>
      <c r="DO73" s="210" t="str">
        <f t="shared" si="655"/>
        <v/>
      </c>
      <c r="DP73" s="210" t="str">
        <f t="shared" si="656"/>
        <v/>
      </c>
      <c r="DQ73" s="216" t="str">
        <f t="shared" si="657"/>
        <v>5.1.3.</v>
      </c>
      <c r="DR73" s="129">
        <v>0</v>
      </c>
      <c r="DS73" s="129">
        <v>0</v>
      </c>
      <c r="DT73" s="271">
        <f>DR73*DS73</f>
        <v>0</v>
      </c>
      <c r="DU73" s="2"/>
      <c r="DW73" s="9"/>
      <c r="DX73" s="210" t="str">
        <f t="shared" si="658"/>
        <v/>
      </c>
      <c r="DY73" s="210" t="str">
        <f t="shared" si="659"/>
        <v/>
      </c>
      <c r="DZ73" s="216" t="str">
        <f t="shared" si="660"/>
        <v>5.1.3.</v>
      </c>
      <c r="EA73" s="129">
        <v>0</v>
      </c>
      <c r="EB73" s="129">
        <v>0</v>
      </c>
      <c r="EC73" s="271">
        <f>EA73*EB73</f>
        <v>0</v>
      </c>
      <c r="ED73" s="2"/>
      <c r="EF73" s="9"/>
      <c r="EG73" s="210" t="str">
        <f t="shared" si="661"/>
        <v/>
      </c>
      <c r="EH73" s="210" t="str">
        <f t="shared" si="662"/>
        <v/>
      </c>
      <c r="EI73" s="216" t="str">
        <f t="shared" si="663"/>
        <v>5.1.3.</v>
      </c>
      <c r="EJ73" s="129">
        <v>0</v>
      </c>
      <c r="EK73" s="129">
        <v>0</v>
      </c>
      <c r="EL73" s="271">
        <f>EJ73*EK73</f>
        <v>0</v>
      </c>
      <c r="EM73" s="2"/>
      <c r="EO73" s="9"/>
      <c r="EP73" s="210" t="str">
        <f t="shared" si="664"/>
        <v/>
      </c>
      <c r="EQ73" s="210" t="str">
        <f t="shared" si="665"/>
        <v/>
      </c>
      <c r="ER73" s="216" t="str">
        <f t="shared" si="666"/>
        <v>5.1.3.</v>
      </c>
      <c r="ES73" s="129">
        <v>0</v>
      </c>
      <c r="ET73" s="129">
        <v>0</v>
      </c>
      <c r="EU73" s="271">
        <f>ES73*ET73</f>
        <v>0</v>
      </c>
      <c r="EV73" s="2"/>
      <c r="EX73" s="9"/>
      <c r="EY73" s="210" t="str">
        <f t="shared" si="667"/>
        <v/>
      </c>
      <c r="EZ73" s="210" t="str">
        <f t="shared" si="668"/>
        <v/>
      </c>
      <c r="FA73" s="216" t="str">
        <f t="shared" si="669"/>
        <v>5.1.3.</v>
      </c>
      <c r="FB73" s="129">
        <v>0</v>
      </c>
      <c r="FC73" s="129">
        <v>0</v>
      </c>
      <c r="FD73" s="271">
        <f>FB73*FC73</f>
        <v>0</v>
      </c>
      <c r="FE73" s="2"/>
      <c r="FG73" s="9"/>
      <c r="FH73" s="210" t="str">
        <f t="shared" si="670"/>
        <v/>
      </c>
      <c r="FI73" s="210" t="str">
        <f t="shared" si="671"/>
        <v/>
      </c>
      <c r="FJ73" s="216" t="str">
        <f t="shared" si="672"/>
        <v>5.1.3.</v>
      </c>
      <c r="FK73" s="129">
        <v>0</v>
      </c>
      <c r="FL73" s="129">
        <v>0</v>
      </c>
      <c r="FM73" s="271">
        <f>FK73*FL73</f>
        <v>0</v>
      </c>
      <c r="FN73" s="2"/>
      <c r="FP73" s="9"/>
      <c r="FQ73" s="210" t="str">
        <f t="shared" si="673"/>
        <v/>
      </c>
      <c r="FR73" s="210" t="str">
        <f t="shared" si="674"/>
        <v/>
      </c>
      <c r="FS73" s="216" t="str">
        <f t="shared" si="675"/>
        <v>5.1.3.</v>
      </c>
      <c r="FT73" s="129">
        <v>0</v>
      </c>
      <c r="FU73" s="129">
        <v>0</v>
      </c>
      <c r="FV73" s="271">
        <f>FT73*FU73</f>
        <v>0</v>
      </c>
      <c r="FW73" s="2"/>
      <c r="FY73" s="9"/>
      <c r="FZ73" s="210" t="str">
        <f t="shared" si="676"/>
        <v/>
      </c>
      <c r="GA73" s="210" t="str">
        <f t="shared" si="677"/>
        <v/>
      </c>
      <c r="GB73" s="216" t="str">
        <f t="shared" si="678"/>
        <v>5.1.3.</v>
      </c>
      <c r="GC73" s="129">
        <v>0</v>
      </c>
      <c r="GD73" s="129">
        <v>0</v>
      </c>
      <c r="GE73" s="271">
        <f>GC73*GD73</f>
        <v>0</v>
      </c>
      <c r="GF73" s="2"/>
      <c r="GH73" s="273">
        <f t="shared" si="693"/>
        <v>0</v>
      </c>
      <c r="GI73" s="354">
        <f t="shared" si="694"/>
        <v>0</v>
      </c>
      <c r="GK73" s="273">
        <f>CB73-GH73</f>
        <v>0</v>
      </c>
      <c r="GL73" s="354">
        <f t="shared" si="695"/>
        <v>0</v>
      </c>
    </row>
    <row r="74" spans="1:194" x14ac:dyDescent="0.25">
      <c r="A74" s="9"/>
      <c r="B74" s="96"/>
      <c r="C74" s="96"/>
      <c r="D74" s="105" t="s">
        <v>191</v>
      </c>
      <c r="E74" s="94" t="s">
        <v>152</v>
      </c>
      <c r="F74" s="453"/>
      <c r="G74" s="129">
        <v>0</v>
      </c>
      <c r="H74" s="129">
        <v>0</v>
      </c>
      <c r="I74" s="128">
        <f t="shared" si="679"/>
        <v>0</v>
      </c>
      <c r="J74" s="2"/>
      <c r="K74" s="56"/>
      <c r="L74" s="9"/>
      <c r="M74" s="210" t="str">
        <f t="shared" si="628"/>
        <v/>
      </c>
      <c r="N74" s="210" t="str">
        <f t="shared" si="629"/>
        <v/>
      </c>
      <c r="O74" s="216" t="str">
        <f t="shared" si="630"/>
        <v>5.1.4.</v>
      </c>
      <c r="P74" s="95"/>
      <c r="Q74" s="129"/>
      <c r="R74" s="2"/>
      <c r="T74" s="9"/>
      <c r="U74" s="210" t="str">
        <f t="shared" si="631"/>
        <v/>
      </c>
      <c r="V74" s="210" t="str">
        <f t="shared" si="632"/>
        <v/>
      </c>
      <c r="W74" s="216" t="str">
        <f t="shared" si="633"/>
        <v>5.1.4.</v>
      </c>
      <c r="X74" s="94" t="s">
        <v>139</v>
      </c>
      <c r="Y74" s="453"/>
      <c r="Z74" s="129">
        <v>0</v>
      </c>
      <c r="AA74" s="129">
        <v>0</v>
      </c>
      <c r="AB74" s="112">
        <f>$I74</f>
        <v>0</v>
      </c>
      <c r="AC74" s="298">
        <f t="shared" si="680"/>
        <v>0</v>
      </c>
      <c r="AD74" s="288">
        <f t="shared" si="681"/>
        <v>0</v>
      </c>
      <c r="AE74" s="271">
        <f t="shared" si="682"/>
        <v>0</v>
      </c>
      <c r="AF74" s="456"/>
      <c r="AG74" s="2"/>
      <c r="AI74" s="9"/>
      <c r="AJ74" s="210" t="str">
        <f t="shared" si="634"/>
        <v/>
      </c>
      <c r="AK74" s="210" t="str">
        <f t="shared" si="635"/>
        <v/>
      </c>
      <c r="AL74" s="216" t="str">
        <f t="shared" si="636"/>
        <v>5.1.4.</v>
      </c>
      <c r="AM74" s="94" t="s">
        <v>139</v>
      </c>
      <c r="AN74" s="453"/>
      <c r="AO74" s="129">
        <v>0</v>
      </c>
      <c r="AP74" s="129">
        <v>0</v>
      </c>
      <c r="AQ74" s="112">
        <f>$I74</f>
        <v>0</v>
      </c>
      <c r="AR74" s="298">
        <f t="shared" si="683"/>
        <v>0</v>
      </c>
      <c r="AS74" s="288">
        <f t="shared" si="684"/>
        <v>0</v>
      </c>
      <c r="AT74" s="271">
        <f t="shared" si="685"/>
        <v>0</v>
      </c>
      <c r="AU74" s="456"/>
      <c r="AV74" s="2"/>
      <c r="AX74" s="9"/>
      <c r="AY74" s="210" t="str">
        <f t="shared" si="637"/>
        <v/>
      </c>
      <c r="AZ74" s="210" t="str">
        <f t="shared" si="638"/>
        <v/>
      </c>
      <c r="BA74" s="216" t="str">
        <f t="shared" si="639"/>
        <v>5.1.4.</v>
      </c>
      <c r="BB74" s="94" t="s">
        <v>139</v>
      </c>
      <c r="BC74" s="453"/>
      <c r="BD74" s="129">
        <v>0</v>
      </c>
      <c r="BE74" s="129">
        <v>0</v>
      </c>
      <c r="BF74" s="112">
        <f>$I74</f>
        <v>0</v>
      </c>
      <c r="BG74" s="298">
        <f t="shared" si="686"/>
        <v>0</v>
      </c>
      <c r="BH74" s="288">
        <f t="shared" si="687"/>
        <v>0</v>
      </c>
      <c r="BI74" s="271">
        <f t="shared" si="688"/>
        <v>0</v>
      </c>
      <c r="BJ74" s="456"/>
      <c r="BK74" s="2"/>
      <c r="BM74" s="9"/>
      <c r="BN74" s="210" t="str">
        <f t="shared" si="640"/>
        <v/>
      </c>
      <c r="BO74" s="210" t="str">
        <f t="shared" si="641"/>
        <v/>
      </c>
      <c r="BP74" s="216" t="str">
        <f t="shared" si="642"/>
        <v>5.1.4.</v>
      </c>
      <c r="BQ74" s="94" t="s">
        <v>139</v>
      </c>
      <c r="BR74" s="453"/>
      <c r="BS74" s="129">
        <v>0</v>
      </c>
      <c r="BT74" s="129">
        <v>0</v>
      </c>
      <c r="BU74" s="112">
        <f>$I74</f>
        <v>0</v>
      </c>
      <c r="BV74" s="298">
        <f t="shared" si="689"/>
        <v>0</v>
      </c>
      <c r="BW74" s="288">
        <f t="shared" si="690"/>
        <v>0</v>
      </c>
      <c r="BX74" s="271">
        <f t="shared" si="691"/>
        <v>0</v>
      </c>
      <c r="BY74" s="456"/>
      <c r="BZ74" s="2"/>
      <c r="CB74" s="365">
        <f t="shared" si="692"/>
        <v>0</v>
      </c>
      <c r="CD74" s="9"/>
      <c r="CE74" s="210" t="str">
        <f t="shared" si="643"/>
        <v/>
      </c>
      <c r="CF74" s="210" t="str">
        <f t="shared" si="644"/>
        <v/>
      </c>
      <c r="CG74" s="216" t="str">
        <f t="shared" si="645"/>
        <v>5.1.4.</v>
      </c>
      <c r="CH74" s="129">
        <v>0</v>
      </c>
      <c r="CI74" s="129">
        <v>0</v>
      </c>
      <c r="CJ74" s="271">
        <f>CH74*CI74</f>
        <v>0</v>
      </c>
      <c r="CK74" s="2"/>
      <c r="CM74" s="9"/>
      <c r="CN74" s="210" t="str">
        <f t="shared" si="646"/>
        <v/>
      </c>
      <c r="CO74" s="210" t="str">
        <f t="shared" si="647"/>
        <v/>
      </c>
      <c r="CP74" s="216" t="str">
        <f t="shared" si="648"/>
        <v>5.1.4.</v>
      </c>
      <c r="CQ74" s="129">
        <v>0</v>
      </c>
      <c r="CR74" s="129">
        <v>0</v>
      </c>
      <c r="CS74" s="271">
        <f>CQ74*CR74</f>
        <v>0</v>
      </c>
      <c r="CT74" s="2"/>
      <c r="CV74" s="9"/>
      <c r="CW74" s="210" t="str">
        <f t="shared" si="649"/>
        <v/>
      </c>
      <c r="CX74" s="210" t="str">
        <f t="shared" si="650"/>
        <v/>
      </c>
      <c r="CY74" s="216" t="str">
        <f t="shared" si="651"/>
        <v>5.1.4.</v>
      </c>
      <c r="CZ74" s="129">
        <v>0</v>
      </c>
      <c r="DA74" s="129">
        <v>0</v>
      </c>
      <c r="DB74" s="271">
        <f>CZ74*DA74</f>
        <v>0</v>
      </c>
      <c r="DC74" s="2"/>
      <c r="DE74" s="9"/>
      <c r="DF74" s="210" t="str">
        <f t="shared" si="652"/>
        <v/>
      </c>
      <c r="DG74" s="210" t="str">
        <f t="shared" si="653"/>
        <v/>
      </c>
      <c r="DH74" s="216" t="str">
        <f t="shared" si="654"/>
        <v>5.1.4.</v>
      </c>
      <c r="DI74" s="129">
        <v>0</v>
      </c>
      <c r="DJ74" s="129">
        <v>0</v>
      </c>
      <c r="DK74" s="271">
        <f>DI74*DJ74</f>
        <v>0</v>
      </c>
      <c r="DL74" s="2"/>
      <c r="DN74" s="9"/>
      <c r="DO74" s="210" t="str">
        <f t="shared" si="655"/>
        <v/>
      </c>
      <c r="DP74" s="210" t="str">
        <f t="shared" si="656"/>
        <v/>
      </c>
      <c r="DQ74" s="216" t="str">
        <f t="shared" si="657"/>
        <v>5.1.4.</v>
      </c>
      <c r="DR74" s="129">
        <v>0</v>
      </c>
      <c r="DS74" s="129">
        <v>0</v>
      </c>
      <c r="DT74" s="271">
        <f>DR74*DS74</f>
        <v>0</v>
      </c>
      <c r="DU74" s="2"/>
      <c r="DW74" s="9"/>
      <c r="DX74" s="210" t="str">
        <f t="shared" si="658"/>
        <v/>
      </c>
      <c r="DY74" s="210" t="str">
        <f t="shared" si="659"/>
        <v/>
      </c>
      <c r="DZ74" s="216" t="str">
        <f t="shared" si="660"/>
        <v>5.1.4.</v>
      </c>
      <c r="EA74" s="129">
        <v>0</v>
      </c>
      <c r="EB74" s="129">
        <v>0</v>
      </c>
      <c r="EC74" s="271">
        <f>EA74*EB74</f>
        <v>0</v>
      </c>
      <c r="ED74" s="2"/>
      <c r="EF74" s="9"/>
      <c r="EG74" s="210" t="str">
        <f t="shared" si="661"/>
        <v/>
      </c>
      <c r="EH74" s="210" t="str">
        <f t="shared" si="662"/>
        <v/>
      </c>
      <c r="EI74" s="216" t="str">
        <f t="shared" si="663"/>
        <v>5.1.4.</v>
      </c>
      <c r="EJ74" s="129">
        <v>0</v>
      </c>
      <c r="EK74" s="129">
        <v>0</v>
      </c>
      <c r="EL74" s="271">
        <f>EJ74*EK74</f>
        <v>0</v>
      </c>
      <c r="EM74" s="2"/>
      <c r="EO74" s="9"/>
      <c r="EP74" s="210" t="str">
        <f t="shared" si="664"/>
        <v/>
      </c>
      <c r="EQ74" s="210" t="str">
        <f t="shared" si="665"/>
        <v/>
      </c>
      <c r="ER74" s="216" t="str">
        <f t="shared" si="666"/>
        <v>5.1.4.</v>
      </c>
      <c r="ES74" s="129">
        <v>0</v>
      </c>
      <c r="ET74" s="129">
        <v>0</v>
      </c>
      <c r="EU74" s="271">
        <f>ES74*ET74</f>
        <v>0</v>
      </c>
      <c r="EV74" s="2"/>
      <c r="EX74" s="9"/>
      <c r="EY74" s="210" t="str">
        <f t="shared" si="667"/>
        <v/>
      </c>
      <c r="EZ74" s="210" t="str">
        <f t="shared" si="668"/>
        <v/>
      </c>
      <c r="FA74" s="216" t="str">
        <f t="shared" si="669"/>
        <v>5.1.4.</v>
      </c>
      <c r="FB74" s="129">
        <v>0</v>
      </c>
      <c r="FC74" s="129">
        <v>0</v>
      </c>
      <c r="FD74" s="271">
        <f>FB74*FC74</f>
        <v>0</v>
      </c>
      <c r="FE74" s="2"/>
      <c r="FG74" s="9"/>
      <c r="FH74" s="210" t="str">
        <f t="shared" si="670"/>
        <v/>
      </c>
      <c r="FI74" s="210" t="str">
        <f t="shared" si="671"/>
        <v/>
      </c>
      <c r="FJ74" s="216" t="str">
        <f t="shared" si="672"/>
        <v>5.1.4.</v>
      </c>
      <c r="FK74" s="129">
        <v>0</v>
      </c>
      <c r="FL74" s="129">
        <v>0</v>
      </c>
      <c r="FM74" s="271">
        <f>FK74*FL74</f>
        <v>0</v>
      </c>
      <c r="FN74" s="2"/>
      <c r="FP74" s="9"/>
      <c r="FQ74" s="210" t="str">
        <f t="shared" si="673"/>
        <v/>
      </c>
      <c r="FR74" s="210" t="str">
        <f t="shared" si="674"/>
        <v/>
      </c>
      <c r="FS74" s="216" t="str">
        <f t="shared" si="675"/>
        <v>5.1.4.</v>
      </c>
      <c r="FT74" s="129">
        <v>0</v>
      </c>
      <c r="FU74" s="129">
        <v>0</v>
      </c>
      <c r="FV74" s="271">
        <f>FT74*FU74</f>
        <v>0</v>
      </c>
      <c r="FW74" s="2"/>
      <c r="FY74" s="9"/>
      <c r="FZ74" s="210" t="str">
        <f t="shared" si="676"/>
        <v/>
      </c>
      <c r="GA74" s="210" t="str">
        <f t="shared" si="677"/>
        <v/>
      </c>
      <c r="GB74" s="216" t="str">
        <f t="shared" si="678"/>
        <v>5.1.4.</v>
      </c>
      <c r="GC74" s="129">
        <v>0</v>
      </c>
      <c r="GD74" s="129">
        <v>0</v>
      </c>
      <c r="GE74" s="271">
        <f>GC74*GD74</f>
        <v>0</v>
      </c>
      <c r="GF74" s="2"/>
      <c r="GH74" s="273">
        <f t="shared" si="693"/>
        <v>0</v>
      </c>
      <c r="GI74" s="354">
        <f t="shared" si="694"/>
        <v>0</v>
      </c>
      <c r="GK74" s="273">
        <f>CB74-GH74</f>
        <v>0</v>
      </c>
      <c r="GL74" s="354">
        <f t="shared" si="695"/>
        <v>0</v>
      </c>
    </row>
    <row r="75" spans="1:194" s="405" customFormat="1" x14ac:dyDescent="0.25">
      <c r="A75" s="392"/>
      <c r="B75" s="457"/>
      <c r="C75" s="458" t="s">
        <v>63</v>
      </c>
      <c r="D75" s="459"/>
      <c r="E75" s="459" t="s">
        <v>119</v>
      </c>
      <c r="F75" s="397"/>
      <c r="G75" s="460"/>
      <c r="H75" s="407"/>
      <c r="I75" s="153"/>
      <c r="J75" s="400"/>
      <c r="K75" s="401"/>
      <c r="L75" s="392"/>
      <c r="M75" s="402" t="str">
        <f t="shared" si="628"/>
        <v/>
      </c>
      <c r="N75" s="394" t="str">
        <f t="shared" si="629"/>
        <v>5.2.</v>
      </c>
      <c r="O75" s="394" t="str">
        <f t="shared" si="630"/>
        <v/>
      </c>
      <c r="P75" s="461"/>
      <c r="Q75" s="462"/>
      <c r="R75" s="400"/>
      <c r="T75" s="392"/>
      <c r="U75" s="402" t="str">
        <f t="shared" si="631"/>
        <v/>
      </c>
      <c r="V75" s="394" t="str">
        <f t="shared" si="632"/>
        <v>5.2.</v>
      </c>
      <c r="W75" s="394" t="str">
        <f t="shared" si="633"/>
        <v/>
      </c>
      <c r="X75" s="380" t="s">
        <v>58</v>
      </c>
      <c r="Y75" s="463"/>
      <c r="Z75" s="380"/>
      <c r="AA75" s="464"/>
      <c r="AB75" s="464"/>
      <c r="AC75" s="272"/>
      <c r="AD75" s="285"/>
      <c r="AE75" s="285"/>
      <c r="AF75" s="238"/>
      <c r="AG75" s="400"/>
      <c r="AI75" s="392"/>
      <c r="AJ75" s="402" t="str">
        <f t="shared" si="634"/>
        <v/>
      </c>
      <c r="AK75" s="394" t="str">
        <f t="shared" si="635"/>
        <v>5.2.</v>
      </c>
      <c r="AL75" s="394" t="str">
        <f t="shared" si="636"/>
        <v/>
      </c>
      <c r="AM75" s="380" t="s">
        <v>58</v>
      </c>
      <c r="AN75" s="463"/>
      <c r="AO75" s="380"/>
      <c r="AP75" s="464"/>
      <c r="AQ75" s="464"/>
      <c r="AR75" s="272"/>
      <c r="AS75" s="285"/>
      <c r="AT75" s="285"/>
      <c r="AU75" s="238"/>
      <c r="AV75" s="400"/>
      <c r="AX75" s="392"/>
      <c r="AY75" s="402" t="str">
        <f t="shared" si="637"/>
        <v/>
      </c>
      <c r="AZ75" s="394" t="str">
        <f t="shared" si="638"/>
        <v>5.2.</v>
      </c>
      <c r="BA75" s="394" t="str">
        <f t="shared" si="639"/>
        <v/>
      </c>
      <c r="BB75" s="380" t="s">
        <v>58</v>
      </c>
      <c r="BC75" s="463"/>
      <c r="BD75" s="380"/>
      <c r="BE75" s="464"/>
      <c r="BF75" s="464"/>
      <c r="BG75" s="272"/>
      <c r="BH75" s="285"/>
      <c r="BI75" s="285"/>
      <c r="BJ75" s="238"/>
      <c r="BK75" s="400"/>
      <c r="BM75" s="392"/>
      <c r="BN75" s="402" t="str">
        <f t="shared" si="640"/>
        <v/>
      </c>
      <c r="BO75" s="394" t="str">
        <f t="shared" si="641"/>
        <v>5.2.</v>
      </c>
      <c r="BP75" s="394" t="str">
        <f t="shared" si="642"/>
        <v/>
      </c>
      <c r="BQ75" s="380" t="s">
        <v>58</v>
      </c>
      <c r="BR75" s="463"/>
      <c r="BS75" s="380"/>
      <c r="BT75" s="464"/>
      <c r="BU75" s="464"/>
      <c r="BV75" s="272"/>
      <c r="BW75" s="285"/>
      <c r="BX75" s="285"/>
      <c r="BY75" s="238"/>
      <c r="BZ75" s="400"/>
      <c r="CB75" s="366"/>
      <c r="CD75" s="392"/>
      <c r="CE75" s="402" t="str">
        <f t="shared" si="643"/>
        <v/>
      </c>
      <c r="CF75" s="394" t="str">
        <f t="shared" si="644"/>
        <v>5.2.</v>
      </c>
      <c r="CG75" s="394" t="str">
        <f t="shared" si="645"/>
        <v/>
      </c>
      <c r="CH75" s="380"/>
      <c r="CI75" s="464"/>
      <c r="CJ75" s="285"/>
      <c r="CK75" s="400"/>
      <c r="CM75" s="392"/>
      <c r="CN75" s="402" t="str">
        <f t="shared" si="646"/>
        <v/>
      </c>
      <c r="CO75" s="394" t="str">
        <f t="shared" si="647"/>
        <v>5.2.</v>
      </c>
      <c r="CP75" s="394" t="str">
        <f t="shared" si="648"/>
        <v/>
      </c>
      <c r="CQ75" s="380"/>
      <c r="CR75" s="464"/>
      <c r="CS75" s="285"/>
      <c r="CT75" s="400"/>
      <c r="CV75" s="392"/>
      <c r="CW75" s="402" t="str">
        <f t="shared" si="649"/>
        <v/>
      </c>
      <c r="CX75" s="394" t="str">
        <f t="shared" si="650"/>
        <v>5.2.</v>
      </c>
      <c r="CY75" s="394" t="str">
        <f t="shared" si="651"/>
        <v/>
      </c>
      <c r="CZ75" s="380"/>
      <c r="DA75" s="464"/>
      <c r="DB75" s="285"/>
      <c r="DC75" s="400"/>
      <c r="DE75" s="392"/>
      <c r="DF75" s="402" t="str">
        <f t="shared" si="652"/>
        <v/>
      </c>
      <c r="DG75" s="394" t="str">
        <f t="shared" si="653"/>
        <v>5.2.</v>
      </c>
      <c r="DH75" s="394" t="str">
        <f t="shared" si="654"/>
        <v/>
      </c>
      <c r="DI75" s="380"/>
      <c r="DJ75" s="464"/>
      <c r="DK75" s="285"/>
      <c r="DL75" s="400"/>
      <c r="DN75" s="392"/>
      <c r="DO75" s="402" t="str">
        <f t="shared" si="655"/>
        <v/>
      </c>
      <c r="DP75" s="394" t="str">
        <f t="shared" si="656"/>
        <v>5.2.</v>
      </c>
      <c r="DQ75" s="394" t="str">
        <f t="shared" si="657"/>
        <v/>
      </c>
      <c r="DR75" s="380"/>
      <c r="DS75" s="464"/>
      <c r="DT75" s="285"/>
      <c r="DU75" s="400"/>
      <c r="DW75" s="392"/>
      <c r="DX75" s="402" t="str">
        <f t="shared" si="658"/>
        <v/>
      </c>
      <c r="DY75" s="394" t="str">
        <f t="shared" si="659"/>
        <v>5.2.</v>
      </c>
      <c r="DZ75" s="394" t="str">
        <f t="shared" si="660"/>
        <v/>
      </c>
      <c r="EA75" s="380"/>
      <c r="EB75" s="464"/>
      <c r="EC75" s="285"/>
      <c r="ED75" s="400"/>
      <c r="EF75" s="392"/>
      <c r="EG75" s="402" t="str">
        <f t="shared" si="661"/>
        <v/>
      </c>
      <c r="EH75" s="394" t="str">
        <f t="shared" si="662"/>
        <v>5.2.</v>
      </c>
      <c r="EI75" s="394" t="str">
        <f t="shared" si="663"/>
        <v/>
      </c>
      <c r="EJ75" s="380"/>
      <c r="EK75" s="464"/>
      <c r="EL75" s="285"/>
      <c r="EM75" s="400"/>
      <c r="EO75" s="392"/>
      <c r="EP75" s="402" t="str">
        <f t="shared" si="664"/>
        <v/>
      </c>
      <c r="EQ75" s="394" t="str">
        <f t="shared" si="665"/>
        <v>5.2.</v>
      </c>
      <c r="ER75" s="394" t="str">
        <f t="shared" si="666"/>
        <v/>
      </c>
      <c r="ES75" s="380"/>
      <c r="ET75" s="464"/>
      <c r="EU75" s="285"/>
      <c r="EV75" s="400"/>
      <c r="EX75" s="392"/>
      <c r="EY75" s="402" t="str">
        <f t="shared" si="667"/>
        <v/>
      </c>
      <c r="EZ75" s="394" t="str">
        <f t="shared" si="668"/>
        <v>5.2.</v>
      </c>
      <c r="FA75" s="394" t="str">
        <f t="shared" si="669"/>
        <v/>
      </c>
      <c r="FB75" s="380"/>
      <c r="FC75" s="464"/>
      <c r="FD75" s="285"/>
      <c r="FE75" s="400"/>
      <c r="FG75" s="392"/>
      <c r="FH75" s="402" t="str">
        <f t="shared" si="670"/>
        <v/>
      </c>
      <c r="FI75" s="394" t="str">
        <f t="shared" si="671"/>
        <v>5.2.</v>
      </c>
      <c r="FJ75" s="394" t="str">
        <f t="shared" si="672"/>
        <v/>
      </c>
      <c r="FK75" s="380"/>
      <c r="FL75" s="464"/>
      <c r="FM75" s="285"/>
      <c r="FN75" s="400"/>
      <c r="FP75" s="392"/>
      <c r="FQ75" s="402" t="str">
        <f t="shared" si="673"/>
        <v/>
      </c>
      <c r="FR75" s="394" t="str">
        <f t="shared" si="674"/>
        <v>5.2.</v>
      </c>
      <c r="FS75" s="394" t="str">
        <f t="shared" si="675"/>
        <v/>
      </c>
      <c r="FT75" s="380"/>
      <c r="FU75" s="464"/>
      <c r="FV75" s="285"/>
      <c r="FW75" s="400"/>
      <c r="FY75" s="392"/>
      <c r="FZ75" s="402" t="str">
        <f t="shared" si="676"/>
        <v/>
      </c>
      <c r="GA75" s="394" t="str">
        <f t="shared" si="677"/>
        <v>5.2.</v>
      </c>
      <c r="GB75" s="394" t="str">
        <f t="shared" si="678"/>
        <v/>
      </c>
      <c r="GC75" s="380"/>
      <c r="GD75" s="464"/>
      <c r="GE75" s="285"/>
      <c r="GF75" s="400"/>
      <c r="GH75" s="238"/>
      <c r="GI75" s="357"/>
      <c r="GK75" s="238"/>
      <c r="GL75" s="357"/>
    </row>
    <row r="76" spans="1:194" x14ac:dyDescent="0.25">
      <c r="A76" s="9"/>
      <c r="B76" s="80"/>
      <c r="C76" s="96"/>
      <c r="D76" s="105" t="s">
        <v>64</v>
      </c>
      <c r="E76" s="78"/>
      <c r="F76" s="448"/>
      <c r="G76" s="129">
        <v>0</v>
      </c>
      <c r="H76" s="129">
        <v>0</v>
      </c>
      <c r="I76" s="128">
        <f t="shared" si="679"/>
        <v>0</v>
      </c>
      <c r="J76" s="2"/>
      <c r="K76" s="56"/>
      <c r="L76" s="9"/>
      <c r="M76" s="210" t="str">
        <f t="shared" si="628"/>
        <v/>
      </c>
      <c r="N76" s="210" t="str">
        <f t="shared" si="629"/>
        <v/>
      </c>
      <c r="O76" s="216" t="str">
        <f t="shared" si="630"/>
        <v>5.2.1.</v>
      </c>
      <c r="P76" s="79"/>
      <c r="Q76" s="129"/>
      <c r="R76" s="2"/>
      <c r="T76" s="9"/>
      <c r="U76" s="210" t="str">
        <f t="shared" si="631"/>
        <v/>
      </c>
      <c r="V76" s="210" t="str">
        <f t="shared" si="632"/>
        <v/>
      </c>
      <c r="W76" s="216" t="str">
        <f t="shared" si="633"/>
        <v>5.2.1.</v>
      </c>
      <c r="X76" s="78"/>
      <c r="Y76" s="448"/>
      <c r="Z76" s="129">
        <v>0</v>
      </c>
      <c r="AA76" s="129">
        <v>0</v>
      </c>
      <c r="AB76" s="112">
        <f>$I76</f>
        <v>0</v>
      </c>
      <c r="AC76" s="301">
        <f t="shared" ref="AC76" si="696">IF(AE76=0,0,AE76-AB76)</f>
        <v>0</v>
      </c>
      <c r="AD76" s="288">
        <f t="shared" ref="AD76" si="697">IF(AE76=0,0,IFERROR(((AE76-AB76)/AB76)*100,""))</f>
        <v>0</v>
      </c>
      <c r="AE76" s="271">
        <f t="shared" ref="AE76" si="698">Z76*AA76</f>
        <v>0</v>
      </c>
      <c r="AF76" s="456"/>
      <c r="AG76" s="2"/>
      <c r="AI76" s="9"/>
      <c r="AJ76" s="210" t="str">
        <f t="shared" si="634"/>
        <v/>
      </c>
      <c r="AK76" s="210" t="str">
        <f t="shared" si="635"/>
        <v/>
      </c>
      <c r="AL76" s="216" t="str">
        <f t="shared" si="636"/>
        <v>5.2.1.</v>
      </c>
      <c r="AM76" s="78"/>
      <c r="AN76" s="448"/>
      <c r="AO76" s="129">
        <v>0</v>
      </c>
      <c r="AP76" s="129">
        <v>0</v>
      </c>
      <c r="AQ76" s="112">
        <f>$I76</f>
        <v>0</v>
      </c>
      <c r="AR76" s="301">
        <f t="shared" ref="AR76" si="699">IF(AT76=0,0,AT76-AQ76)</f>
        <v>0</v>
      </c>
      <c r="AS76" s="288">
        <f t="shared" ref="AS76" si="700">IF(AT76=0,0,IFERROR(((AT76-AQ76)/AQ76)*100,""))</f>
        <v>0</v>
      </c>
      <c r="AT76" s="271">
        <f t="shared" ref="AT76" si="701">AO76*AP76</f>
        <v>0</v>
      </c>
      <c r="AU76" s="456"/>
      <c r="AV76" s="2"/>
      <c r="AX76" s="9"/>
      <c r="AY76" s="210" t="str">
        <f t="shared" si="637"/>
        <v/>
      </c>
      <c r="AZ76" s="210" t="str">
        <f t="shared" si="638"/>
        <v/>
      </c>
      <c r="BA76" s="216" t="str">
        <f t="shared" si="639"/>
        <v>5.2.1.</v>
      </c>
      <c r="BB76" s="78"/>
      <c r="BC76" s="448"/>
      <c r="BD76" s="129">
        <v>0</v>
      </c>
      <c r="BE76" s="129">
        <v>0</v>
      </c>
      <c r="BF76" s="112">
        <f>$I76</f>
        <v>0</v>
      </c>
      <c r="BG76" s="301">
        <f t="shared" ref="BG76" si="702">IF(BI76=0,0,BI76-BF76)</f>
        <v>0</v>
      </c>
      <c r="BH76" s="288">
        <f t="shared" ref="BH76" si="703">IF(BI76=0,0,IFERROR(((BI76-BF76)/BF76)*100,""))</f>
        <v>0</v>
      </c>
      <c r="BI76" s="271">
        <f t="shared" ref="BI76" si="704">BD76*BE76</f>
        <v>0</v>
      </c>
      <c r="BJ76" s="456"/>
      <c r="BK76" s="2"/>
      <c r="BM76" s="9"/>
      <c r="BN76" s="210" t="str">
        <f t="shared" si="640"/>
        <v/>
      </c>
      <c r="BO76" s="210" t="str">
        <f t="shared" si="641"/>
        <v/>
      </c>
      <c r="BP76" s="216" t="str">
        <f t="shared" si="642"/>
        <v>5.2.1.</v>
      </c>
      <c r="BQ76" s="78"/>
      <c r="BR76" s="448"/>
      <c r="BS76" s="129">
        <v>0</v>
      </c>
      <c r="BT76" s="129">
        <v>0</v>
      </c>
      <c r="BU76" s="112">
        <f>$I76</f>
        <v>0</v>
      </c>
      <c r="BV76" s="301">
        <f t="shared" ref="BV76" si="705">IF(BX76=0,0,BX76-BU76)</f>
        <v>0</v>
      </c>
      <c r="BW76" s="288">
        <f t="shared" ref="BW76" si="706">IF(BX76=0,0,IFERROR(((BX76-BU76)/BU76)*100,""))</f>
        <v>0</v>
      </c>
      <c r="BX76" s="271">
        <f t="shared" ref="BX76" si="707">BS76*BT76</f>
        <v>0</v>
      </c>
      <c r="BY76" s="456"/>
      <c r="BZ76" s="2"/>
      <c r="CB76" s="365">
        <f t="shared" ref="CB76" si="708">IF(BX76=0,IF(BI76=0,IF(AT76=0,IF(AE76=0,I76,AE76),AT76),BI76),BX76)</f>
        <v>0</v>
      </c>
      <c r="CD76" s="9"/>
      <c r="CE76" s="210" t="str">
        <f t="shared" si="643"/>
        <v/>
      </c>
      <c r="CF76" s="210" t="str">
        <f t="shared" si="644"/>
        <v/>
      </c>
      <c r="CG76" s="216" t="str">
        <f t="shared" si="645"/>
        <v>5.2.1.</v>
      </c>
      <c r="CH76" s="129">
        <v>0</v>
      </c>
      <c r="CI76" s="129">
        <v>0</v>
      </c>
      <c r="CJ76" s="271">
        <f>CH76*CI76</f>
        <v>0</v>
      </c>
      <c r="CK76" s="2"/>
      <c r="CM76" s="9"/>
      <c r="CN76" s="210" t="str">
        <f t="shared" si="646"/>
        <v/>
      </c>
      <c r="CO76" s="210" t="str">
        <f t="shared" si="647"/>
        <v/>
      </c>
      <c r="CP76" s="216" t="str">
        <f t="shared" si="648"/>
        <v>5.2.1.</v>
      </c>
      <c r="CQ76" s="129">
        <v>0</v>
      </c>
      <c r="CR76" s="129">
        <v>0</v>
      </c>
      <c r="CS76" s="271">
        <f>CQ76*CR76</f>
        <v>0</v>
      </c>
      <c r="CT76" s="2"/>
      <c r="CV76" s="9"/>
      <c r="CW76" s="210" t="str">
        <f t="shared" si="649"/>
        <v/>
      </c>
      <c r="CX76" s="210" t="str">
        <f t="shared" si="650"/>
        <v/>
      </c>
      <c r="CY76" s="216" t="str">
        <f t="shared" si="651"/>
        <v>5.2.1.</v>
      </c>
      <c r="CZ76" s="129">
        <v>0</v>
      </c>
      <c r="DA76" s="129">
        <v>0</v>
      </c>
      <c r="DB76" s="271">
        <f>CZ76*DA76</f>
        <v>0</v>
      </c>
      <c r="DC76" s="2"/>
      <c r="DE76" s="9"/>
      <c r="DF76" s="210" t="str">
        <f t="shared" si="652"/>
        <v/>
      </c>
      <c r="DG76" s="210" t="str">
        <f t="shared" si="653"/>
        <v/>
      </c>
      <c r="DH76" s="216" t="str">
        <f t="shared" si="654"/>
        <v>5.2.1.</v>
      </c>
      <c r="DI76" s="129">
        <v>0</v>
      </c>
      <c r="DJ76" s="129">
        <v>0</v>
      </c>
      <c r="DK76" s="271">
        <f>DI76*DJ76</f>
        <v>0</v>
      </c>
      <c r="DL76" s="2"/>
      <c r="DN76" s="9"/>
      <c r="DO76" s="210" t="str">
        <f t="shared" si="655"/>
        <v/>
      </c>
      <c r="DP76" s="210" t="str">
        <f t="shared" si="656"/>
        <v/>
      </c>
      <c r="DQ76" s="216" t="str">
        <f t="shared" si="657"/>
        <v>5.2.1.</v>
      </c>
      <c r="DR76" s="129">
        <v>0</v>
      </c>
      <c r="DS76" s="129">
        <v>0</v>
      </c>
      <c r="DT76" s="271">
        <f>DR76*DS76</f>
        <v>0</v>
      </c>
      <c r="DU76" s="2"/>
      <c r="DW76" s="9"/>
      <c r="DX76" s="210" t="str">
        <f t="shared" si="658"/>
        <v/>
      </c>
      <c r="DY76" s="210" t="str">
        <f t="shared" si="659"/>
        <v/>
      </c>
      <c r="DZ76" s="216" t="str">
        <f t="shared" si="660"/>
        <v>5.2.1.</v>
      </c>
      <c r="EA76" s="129">
        <v>0</v>
      </c>
      <c r="EB76" s="129">
        <v>0</v>
      </c>
      <c r="EC76" s="271">
        <f>EA76*EB76</f>
        <v>0</v>
      </c>
      <c r="ED76" s="2"/>
      <c r="EF76" s="9"/>
      <c r="EG76" s="210" t="str">
        <f t="shared" si="661"/>
        <v/>
      </c>
      <c r="EH76" s="210" t="str">
        <f t="shared" si="662"/>
        <v/>
      </c>
      <c r="EI76" s="216" t="str">
        <f t="shared" si="663"/>
        <v>5.2.1.</v>
      </c>
      <c r="EJ76" s="129">
        <v>0</v>
      </c>
      <c r="EK76" s="129">
        <v>0</v>
      </c>
      <c r="EL76" s="271">
        <f>EJ76*EK76</f>
        <v>0</v>
      </c>
      <c r="EM76" s="2"/>
      <c r="EO76" s="9"/>
      <c r="EP76" s="210" t="str">
        <f t="shared" si="664"/>
        <v/>
      </c>
      <c r="EQ76" s="210" t="str">
        <f t="shared" si="665"/>
        <v/>
      </c>
      <c r="ER76" s="216" t="str">
        <f t="shared" si="666"/>
        <v>5.2.1.</v>
      </c>
      <c r="ES76" s="129">
        <v>0</v>
      </c>
      <c r="ET76" s="129">
        <v>0</v>
      </c>
      <c r="EU76" s="271">
        <f>ES76*ET76</f>
        <v>0</v>
      </c>
      <c r="EV76" s="2"/>
      <c r="EX76" s="9"/>
      <c r="EY76" s="210" t="str">
        <f t="shared" si="667"/>
        <v/>
      </c>
      <c r="EZ76" s="210" t="str">
        <f t="shared" si="668"/>
        <v/>
      </c>
      <c r="FA76" s="216" t="str">
        <f t="shared" si="669"/>
        <v>5.2.1.</v>
      </c>
      <c r="FB76" s="129">
        <v>0</v>
      </c>
      <c r="FC76" s="129">
        <v>0</v>
      </c>
      <c r="FD76" s="271">
        <f>FB76*FC76</f>
        <v>0</v>
      </c>
      <c r="FE76" s="2"/>
      <c r="FG76" s="9"/>
      <c r="FH76" s="210" t="str">
        <f t="shared" si="670"/>
        <v/>
      </c>
      <c r="FI76" s="210" t="str">
        <f t="shared" si="671"/>
        <v/>
      </c>
      <c r="FJ76" s="216" t="str">
        <f t="shared" si="672"/>
        <v>5.2.1.</v>
      </c>
      <c r="FK76" s="129">
        <v>0</v>
      </c>
      <c r="FL76" s="129">
        <v>0</v>
      </c>
      <c r="FM76" s="271">
        <f>FK76*FL76</f>
        <v>0</v>
      </c>
      <c r="FN76" s="2"/>
      <c r="FP76" s="9"/>
      <c r="FQ76" s="210" t="str">
        <f t="shared" si="673"/>
        <v/>
      </c>
      <c r="FR76" s="210" t="str">
        <f t="shared" si="674"/>
        <v/>
      </c>
      <c r="FS76" s="216" t="str">
        <f t="shared" si="675"/>
        <v>5.2.1.</v>
      </c>
      <c r="FT76" s="129">
        <v>0</v>
      </c>
      <c r="FU76" s="129">
        <v>0</v>
      </c>
      <c r="FV76" s="271">
        <f>FT76*FU76</f>
        <v>0</v>
      </c>
      <c r="FW76" s="2"/>
      <c r="FY76" s="9"/>
      <c r="FZ76" s="210" t="str">
        <f t="shared" si="676"/>
        <v/>
      </c>
      <c r="GA76" s="210" t="str">
        <f t="shared" si="677"/>
        <v/>
      </c>
      <c r="GB76" s="216" t="str">
        <f t="shared" si="678"/>
        <v>5.2.1.</v>
      </c>
      <c r="GC76" s="129">
        <v>0</v>
      </c>
      <c r="GD76" s="129">
        <v>0</v>
      </c>
      <c r="GE76" s="271">
        <f>GC76*GD76</f>
        <v>0</v>
      </c>
      <c r="GF76" s="2"/>
      <c r="GH76" s="273">
        <f t="shared" si="693"/>
        <v>0</v>
      </c>
      <c r="GI76" s="354">
        <f t="shared" si="694"/>
        <v>0</v>
      </c>
      <c r="GK76" s="273">
        <f>CB76-GH76</f>
        <v>0</v>
      </c>
      <c r="GL76" s="354">
        <f t="shared" si="695"/>
        <v>0</v>
      </c>
    </row>
    <row r="77" spans="1:194" s="405" customFormat="1" x14ac:dyDescent="0.25">
      <c r="A77" s="392"/>
      <c r="B77" s="457"/>
      <c r="C77" s="458" t="s">
        <v>192</v>
      </c>
      <c r="D77" s="465"/>
      <c r="E77" s="459" t="s">
        <v>59</v>
      </c>
      <c r="F77" s="397"/>
      <c r="G77" s="460"/>
      <c r="H77" s="407"/>
      <c r="I77" s="153"/>
      <c r="J77" s="400"/>
      <c r="K77" s="401"/>
      <c r="L77" s="392"/>
      <c r="M77" s="402" t="str">
        <f t="shared" si="628"/>
        <v/>
      </c>
      <c r="N77" s="394" t="str">
        <f t="shared" si="629"/>
        <v>5.3.</v>
      </c>
      <c r="O77" s="394" t="str">
        <f t="shared" si="630"/>
        <v/>
      </c>
      <c r="P77" s="461"/>
      <c r="Q77" s="462"/>
      <c r="R77" s="400"/>
      <c r="T77" s="392"/>
      <c r="U77" s="402" t="str">
        <f t="shared" si="631"/>
        <v/>
      </c>
      <c r="V77" s="394" t="str">
        <f t="shared" si="632"/>
        <v>5.3.</v>
      </c>
      <c r="W77" s="394" t="str">
        <f t="shared" si="633"/>
        <v/>
      </c>
      <c r="X77" s="396" t="s">
        <v>59</v>
      </c>
      <c r="Y77" s="397"/>
      <c r="Z77" s="406"/>
      <c r="AA77" s="407"/>
      <c r="AB77" s="407"/>
      <c r="AC77" s="407"/>
      <c r="AD77" s="408"/>
      <c r="AE77" s="408"/>
      <c r="AF77" s="409"/>
      <c r="AG77" s="400"/>
      <c r="AI77" s="392"/>
      <c r="AJ77" s="402" t="str">
        <f t="shared" si="634"/>
        <v/>
      </c>
      <c r="AK77" s="394" t="str">
        <f t="shared" si="635"/>
        <v>5.3.</v>
      </c>
      <c r="AL77" s="394" t="str">
        <f t="shared" si="636"/>
        <v/>
      </c>
      <c r="AM77" s="396" t="s">
        <v>59</v>
      </c>
      <c r="AN77" s="397"/>
      <c r="AO77" s="406"/>
      <c r="AP77" s="407"/>
      <c r="AQ77" s="407"/>
      <c r="AR77" s="407"/>
      <c r="AS77" s="408"/>
      <c r="AT77" s="408"/>
      <c r="AU77" s="409"/>
      <c r="AV77" s="400"/>
      <c r="AX77" s="392"/>
      <c r="AY77" s="402" t="str">
        <f t="shared" si="637"/>
        <v/>
      </c>
      <c r="AZ77" s="394" t="str">
        <f t="shared" si="638"/>
        <v>5.3.</v>
      </c>
      <c r="BA77" s="394" t="str">
        <f t="shared" si="639"/>
        <v/>
      </c>
      <c r="BB77" s="396" t="s">
        <v>59</v>
      </c>
      <c r="BC77" s="397"/>
      <c r="BD77" s="406"/>
      <c r="BE77" s="407"/>
      <c r="BF77" s="407"/>
      <c r="BG77" s="407"/>
      <c r="BH77" s="408"/>
      <c r="BI77" s="408"/>
      <c r="BJ77" s="409"/>
      <c r="BK77" s="400"/>
      <c r="BM77" s="392"/>
      <c r="BN77" s="402" t="str">
        <f t="shared" si="640"/>
        <v/>
      </c>
      <c r="BO77" s="394" t="str">
        <f t="shared" si="641"/>
        <v>5.3.</v>
      </c>
      <c r="BP77" s="394" t="str">
        <f t="shared" si="642"/>
        <v/>
      </c>
      <c r="BQ77" s="396" t="s">
        <v>59</v>
      </c>
      <c r="BR77" s="397"/>
      <c r="BS77" s="406"/>
      <c r="BT77" s="407"/>
      <c r="BU77" s="407"/>
      <c r="BV77" s="407"/>
      <c r="BW77" s="408"/>
      <c r="BX77" s="408"/>
      <c r="BY77" s="409"/>
      <c r="BZ77" s="400"/>
      <c r="CB77" s="466"/>
      <c r="CD77" s="392"/>
      <c r="CE77" s="402" t="str">
        <f t="shared" si="643"/>
        <v/>
      </c>
      <c r="CF77" s="394" t="str">
        <f t="shared" si="644"/>
        <v>5.3.</v>
      </c>
      <c r="CG77" s="394" t="str">
        <f t="shared" si="645"/>
        <v/>
      </c>
      <c r="CH77" s="406"/>
      <c r="CI77" s="407"/>
      <c r="CJ77" s="408"/>
      <c r="CK77" s="400"/>
      <c r="CM77" s="392"/>
      <c r="CN77" s="402" t="str">
        <f t="shared" si="646"/>
        <v/>
      </c>
      <c r="CO77" s="394" t="str">
        <f t="shared" si="647"/>
        <v>5.3.</v>
      </c>
      <c r="CP77" s="394" t="str">
        <f t="shared" si="648"/>
        <v/>
      </c>
      <c r="CQ77" s="406"/>
      <c r="CR77" s="407"/>
      <c r="CS77" s="408"/>
      <c r="CT77" s="400"/>
      <c r="CV77" s="392"/>
      <c r="CW77" s="402" t="str">
        <f t="shared" si="649"/>
        <v/>
      </c>
      <c r="CX77" s="394" t="str">
        <f t="shared" si="650"/>
        <v>5.3.</v>
      </c>
      <c r="CY77" s="394" t="str">
        <f t="shared" si="651"/>
        <v/>
      </c>
      <c r="CZ77" s="406"/>
      <c r="DA77" s="407"/>
      <c r="DB77" s="408"/>
      <c r="DC77" s="400"/>
      <c r="DE77" s="392"/>
      <c r="DF77" s="402" t="str">
        <f t="shared" si="652"/>
        <v/>
      </c>
      <c r="DG77" s="394" t="str">
        <f t="shared" si="653"/>
        <v>5.3.</v>
      </c>
      <c r="DH77" s="394" t="str">
        <f t="shared" si="654"/>
        <v/>
      </c>
      <c r="DI77" s="406"/>
      <c r="DJ77" s="407"/>
      <c r="DK77" s="408"/>
      <c r="DL77" s="400"/>
      <c r="DN77" s="392"/>
      <c r="DO77" s="402" t="str">
        <f t="shared" si="655"/>
        <v/>
      </c>
      <c r="DP77" s="394" t="str">
        <f t="shared" si="656"/>
        <v>5.3.</v>
      </c>
      <c r="DQ77" s="394" t="str">
        <f t="shared" si="657"/>
        <v/>
      </c>
      <c r="DR77" s="406"/>
      <c r="DS77" s="407"/>
      <c r="DT77" s="408"/>
      <c r="DU77" s="400"/>
      <c r="DW77" s="392"/>
      <c r="DX77" s="402" t="str">
        <f t="shared" si="658"/>
        <v/>
      </c>
      <c r="DY77" s="394" t="str">
        <f t="shared" si="659"/>
        <v>5.3.</v>
      </c>
      <c r="DZ77" s="394" t="str">
        <f t="shared" si="660"/>
        <v/>
      </c>
      <c r="EA77" s="406"/>
      <c r="EB77" s="407"/>
      <c r="EC77" s="408"/>
      <c r="ED77" s="400"/>
      <c r="EF77" s="392"/>
      <c r="EG77" s="402" t="str">
        <f t="shared" si="661"/>
        <v/>
      </c>
      <c r="EH77" s="394" t="str">
        <f t="shared" si="662"/>
        <v>5.3.</v>
      </c>
      <c r="EI77" s="394" t="str">
        <f t="shared" si="663"/>
        <v/>
      </c>
      <c r="EJ77" s="406"/>
      <c r="EK77" s="407"/>
      <c r="EL77" s="408"/>
      <c r="EM77" s="400"/>
      <c r="EO77" s="392"/>
      <c r="EP77" s="402" t="str">
        <f t="shared" si="664"/>
        <v/>
      </c>
      <c r="EQ77" s="394" t="str">
        <f t="shared" si="665"/>
        <v>5.3.</v>
      </c>
      <c r="ER77" s="394" t="str">
        <f t="shared" si="666"/>
        <v/>
      </c>
      <c r="ES77" s="406"/>
      <c r="ET77" s="407"/>
      <c r="EU77" s="408"/>
      <c r="EV77" s="400"/>
      <c r="EX77" s="392"/>
      <c r="EY77" s="402" t="str">
        <f t="shared" si="667"/>
        <v/>
      </c>
      <c r="EZ77" s="394" t="str">
        <f t="shared" si="668"/>
        <v>5.3.</v>
      </c>
      <c r="FA77" s="394" t="str">
        <f t="shared" si="669"/>
        <v/>
      </c>
      <c r="FB77" s="406"/>
      <c r="FC77" s="407"/>
      <c r="FD77" s="408"/>
      <c r="FE77" s="400"/>
      <c r="FG77" s="392"/>
      <c r="FH77" s="402" t="str">
        <f t="shared" si="670"/>
        <v/>
      </c>
      <c r="FI77" s="394" t="str">
        <f t="shared" si="671"/>
        <v>5.3.</v>
      </c>
      <c r="FJ77" s="394" t="str">
        <f t="shared" si="672"/>
        <v/>
      </c>
      <c r="FK77" s="406"/>
      <c r="FL77" s="407"/>
      <c r="FM77" s="408"/>
      <c r="FN77" s="400"/>
      <c r="FP77" s="392"/>
      <c r="FQ77" s="402" t="str">
        <f t="shared" si="673"/>
        <v/>
      </c>
      <c r="FR77" s="394" t="str">
        <f t="shared" si="674"/>
        <v>5.3.</v>
      </c>
      <c r="FS77" s="394" t="str">
        <f t="shared" si="675"/>
        <v/>
      </c>
      <c r="FT77" s="406"/>
      <c r="FU77" s="407"/>
      <c r="FV77" s="408"/>
      <c r="FW77" s="400"/>
      <c r="FY77" s="392"/>
      <c r="FZ77" s="402" t="str">
        <f t="shared" si="676"/>
        <v/>
      </c>
      <c r="GA77" s="394" t="str">
        <f t="shared" si="677"/>
        <v>5.3.</v>
      </c>
      <c r="GB77" s="394" t="str">
        <f t="shared" si="678"/>
        <v/>
      </c>
      <c r="GC77" s="406"/>
      <c r="GD77" s="407"/>
      <c r="GE77" s="408"/>
      <c r="GF77" s="400"/>
      <c r="GH77" s="409"/>
      <c r="GI77" s="467">
        <f t="shared" si="694"/>
        <v>0</v>
      </c>
      <c r="GK77" s="409"/>
      <c r="GL77" s="467">
        <f t="shared" si="695"/>
        <v>0</v>
      </c>
    </row>
    <row r="78" spans="1:194" x14ac:dyDescent="0.25">
      <c r="A78" s="9"/>
      <c r="B78" s="81"/>
      <c r="C78" s="81"/>
      <c r="D78" s="105" t="s">
        <v>193</v>
      </c>
      <c r="E78" s="77"/>
      <c r="F78" s="454"/>
      <c r="G78" s="129">
        <v>0</v>
      </c>
      <c r="H78" s="129">
        <v>0</v>
      </c>
      <c r="I78" s="128">
        <f t="shared" si="679"/>
        <v>0</v>
      </c>
      <c r="J78" s="2"/>
      <c r="K78" s="56"/>
      <c r="L78" s="9"/>
      <c r="M78" s="217" t="str">
        <f t="shared" si="628"/>
        <v/>
      </c>
      <c r="N78" s="217" t="str">
        <f t="shared" si="629"/>
        <v/>
      </c>
      <c r="O78" s="218" t="str">
        <f t="shared" si="630"/>
        <v>5.3.1.</v>
      </c>
      <c r="P78" s="221"/>
      <c r="Q78" s="222"/>
      <c r="R78" s="2"/>
      <c r="T78" s="9"/>
      <c r="U78" s="217" t="str">
        <f t="shared" si="631"/>
        <v/>
      </c>
      <c r="V78" s="217" t="str">
        <f t="shared" si="632"/>
        <v/>
      </c>
      <c r="W78" s="218" t="str">
        <f t="shared" si="633"/>
        <v>5.3.1.</v>
      </c>
      <c r="X78" s="77"/>
      <c r="Y78" s="454"/>
      <c r="Z78" s="129">
        <v>0</v>
      </c>
      <c r="AA78" s="129">
        <v>0</v>
      </c>
      <c r="AB78" s="112">
        <f>$I78</f>
        <v>0</v>
      </c>
      <c r="AC78" s="301">
        <f t="shared" ref="AC78" si="709">IF(AE78=0,0,AE78-AB78)</f>
        <v>0</v>
      </c>
      <c r="AD78" s="288">
        <f t="shared" ref="AD78" si="710">IF(AE78=0,0,IFERROR(((AE78-AB78)/AB78)*100,""))</f>
        <v>0</v>
      </c>
      <c r="AE78" s="271">
        <f t="shared" ref="AE78" si="711">Z78*AA78</f>
        <v>0</v>
      </c>
      <c r="AF78" s="456"/>
      <c r="AG78" s="2"/>
      <c r="AI78" s="9"/>
      <c r="AJ78" s="217" t="str">
        <f t="shared" si="634"/>
        <v/>
      </c>
      <c r="AK78" s="217" t="str">
        <f t="shared" si="635"/>
        <v/>
      </c>
      <c r="AL78" s="218" t="str">
        <f t="shared" si="636"/>
        <v>5.3.1.</v>
      </c>
      <c r="AM78" s="77"/>
      <c r="AN78" s="454"/>
      <c r="AO78" s="129">
        <v>0</v>
      </c>
      <c r="AP78" s="129">
        <v>0</v>
      </c>
      <c r="AQ78" s="112">
        <f>$I78</f>
        <v>0</v>
      </c>
      <c r="AR78" s="301">
        <f t="shared" ref="AR78" si="712">IF(AT78=0,0,AT78-AQ78)</f>
        <v>0</v>
      </c>
      <c r="AS78" s="288">
        <f t="shared" ref="AS78" si="713">IF(AT78=0,0,IFERROR(((AT78-AQ78)/AQ78)*100,""))</f>
        <v>0</v>
      </c>
      <c r="AT78" s="271">
        <f t="shared" ref="AT78" si="714">AO78*AP78</f>
        <v>0</v>
      </c>
      <c r="AU78" s="456"/>
      <c r="AV78" s="2"/>
      <c r="AX78" s="9"/>
      <c r="AY78" s="217" t="str">
        <f t="shared" si="637"/>
        <v/>
      </c>
      <c r="AZ78" s="217" t="str">
        <f t="shared" si="638"/>
        <v/>
      </c>
      <c r="BA78" s="218" t="str">
        <f t="shared" si="639"/>
        <v>5.3.1.</v>
      </c>
      <c r="BB78" s="77"/>
      <c r="BC78" s="454"/>
      <c r="BD78" s="129">
        <v>0</v>
      </c>
      <c r="BE78" s="129">
        <v>0</v>
      </c>
      <c r="BF78" s="112">
        <f>$I78</f>
        <v>0</v>
      </c>
      <c r="BG78" s="301">
        <f t="shared" ref="BG78" si="715">IF(BI78=0,0,BI78-BF78)</f>
        <v>0</v>
      </c>
      <c r="BH78" s="288">
        <f t="shared" ref="BH78" si="716">IF(BI78=0,0,IFERROR(((BI78-BF78)/BF78)*100,""))</f>
        <v>0</v>
      </c>
      <c r="BI78" s="271">
        <f t="shared" ref="BI78" si="717">BD78*BE78</f>
        <v>0</v>
      </c>
      <c r="BJ78" s="456"/>
      <c r="BK78" s="2"/>
      <c r="BM78" s="9"/>
      <c r="BN78" s="217" t="str">
        <f t="shared" si="640"/>
        <v/>
      </c>
      <c r="BO78" s="217" t="str">
        <f t="shared" si="641"/>
        <v/>
      </c>
      <c r="BP78" s="218" t="str">
        <f t="shared" si="642"/>
        <v>5.3.1.</v>
      </c>
      <c r="BQ78" s="77"/>
      <c r="BR78" s="454"/>
      <c r="BS78" s="129">
        <v>0</v>
      </c>
      <c r="BT78" s="129">
        <v>0</v>
      </c>
      <c r="BU78" s="112">
        <f>$I78</f>
        <v>0</v>
      </c>
      <c r="BV78" s="301">
        <f t="shared" ref="BV78" si="718">IF(BX78=0,0,BX78-BU78)</f>
        <v>0</v>
      </c>
      <c r="BW78" s="288">
        <f t="shared" ref="BW78" si="719">IF(BX78=0,0,IFERROR(((BX78-BU78)/BU78)*100,""))</f>
        <v>0</v>
      </c>
      <c r="BX78" s="271">
        <f t="shared" ref="BX78" si="720">BS78*BT78</f>
        <v>0</v>
      </c>
      <c r="BY78" s="456"/>
      <c r="BZ78" s="2"/>
      <c r="CB78" s="365">
        <f t="shared" ref="CB78" si="721">IF(BX78=0,IF(BI78=0,IF(AT78=0,IF(AE78=0,I78,AE78),AT78),BI78),BX78)</f>
        <v>0</v>
      </c>
      <c r="CD78" s="9"/>
      <c r="CE78" s="217" t="str">
        <f t="shared" si="643"/>
        <v/>
      </c>
      <c r="CF78" s="217" t="str">
        <f t="shared" si="644"/>
        <v/>
      </c>
      <c r="CG78" s="218" t="str">
        <f t="shared" si="645"/>
        <v>5.3.1.</v>
      </c>
      <c r="CH78" s="129">
        <v>0</v>
      </c>
      <c r="CI78" s="129">
        <v>0</v>
      </c>
      <c r="CJ78" s="271">
        <f>CH78*CI78</f>
        <v>0</v>
      </c>
      <c r="CK78" s="2"/>
      <c r="CM78" s="9"/>
      <c r="CN78" s="217" t="str">
        <f t="shared" si="646"/>
        <v/>
      </c>
      <c r="CO78" s="217" t="str">
        <f t="shared" si="647"/>
        <v/>
      </c>
      <c r="CP78" s="218" t="str">
        <f t="shared" si="648"/>
        <v>5.3.1.</v>
      </c>
      <c r="CQ78" s="129">
        <v>0</v>
      </c>
      <c r="CR78" s="129">
        <v>0</v>
      </c>
      <c r="CS78" s="271">
        <f>CQ78*CR78</f>
        <v>0</v>
      </c>
      <c r="CT78" s="2"/>
      <c r="CV78" s="9"/>
      <c r="CW78" s="217" t="str">
        <f t="shared" si="649"/>
        <v/>
      </c>
      <c r="CX78" s="217" t="str">
        <f t="shared" si="650"/>
        <v/>
      </c>
      <c r="CY78" s="218" t="str">
        <f t="shared" si="651"/>
        <v>5.3.1.</v>
      </c>
      <c r="CZ78" s="129">
        <v>0</v>
      </c>
      <c r="DA78" s="129">
        <v>0</v>
      </c>
      <c r="DB78" s="271">
        <f>CZ78*DA78</f>
        <v>0</v>
      </c>
      <c r="DC78" s="2"/>
      <c r="DE78" s="9"/>
      <c r="DF78" s="217" t="str">
        <f t="shared" si="652"/>
        <v/>
      </c>
      <c r="DG78" s="217" t="str">
        <f t="shared" si="653"/>
        <v/>
      </c>
      <c r="DH78" s="218" t="str">
        <f t="shared" si="654"/>
        <v>5.3.1.</v>
      </c>
      <c r="DI78" s="129">
        <v>0</v>
      </c>
      <c r="DJ78" s="129">
        <v>0</v>
      </c>
      <c r="DK78" s="271">
        <f>DI78*DJ78</f>
        <v>0</v>
      </c>
      <c r="DL78" s="2"/>
      <c r="DN78" s="9"/>
      <c r="DO78" s="217" t="str">
        <f t="shared" si="655"/>
        <v/>
      </c>
      <c r="DP78" s="217" t="str">
        <f t="shared" si="656"/>
        <v/>
      </c>
      <c r="DQ78" s="218" t="str">
        <f t="shared" si="657"/>
        <v>5.3.1.</v>
      </c>
      <c r="DR78" s="129">
        <v>0</v>
      </c>
      <c r="DS78" s="129">
        <v>0</v>
      </c>
      <c r="DT78" s="271">
        <f>DR78*DS78</f>
        <v>0</v>
      </c>
      <c r="DU78" s="2"/>
      <c r="DW78" s="9"/>
      <c r="DX78" s="217" t="str">
        <f t="shared" si="658"/>
        <v/>
      </c>
      <c r="DY78" s="217" t="str">
        <f t="shared" si="659"/>
        <v/>
      </c>
      <c r="DZ78" s="218" t="str">
        <f t="shared" si="660"/>
        <v>5.3.1.</v>
      </c>
      <c r="EA78" s="129">
        <v>0</v>
      </c>
      <c r="EB78" s="129">
        <v>0</v>
      </c>
      <c r="EC78" s="271">
        <f>EA78*EB78</f>
        <v>0</v>
      </c>
      <c r="ED78" s="2"/>
      <c r="EF78" s="9"/>
      <c r="EG78" s="217" t="str">
        <f t="shared" si="661"/>
        <v/>
      </c>
      <c r="EH78" s="217" t="str">
        <f t="shared" si="662"/>
        <v/>
      </c>
      <c r="EI78" s="218" t="str">
        <f t="shared" si="663"/>
        <v>5.3.1.</v>
      </c>
      <c r="EJ78" s="129">
        <v>0</v>
      </c>
      <c r="EK78" s="129">
        <v>0</v>
      </c>
      <c r="EL78" s="271">
        <f>EJ78*EK78</f>
        <v>0</v>
      </c>
      <c r="EM78" s="2"/>
      <c r="EO78" s="9"/>
      <c r="EP78" s="217" t="str">
        <f t="shared" si="664"/>
        <v/>
      </c>
      <c r="EQ78" s="217" t="str">
        <f t="shared" si="665"/>
        <v/>
      </c>
      <c r="ER78" s="218" t="str">
        <f t="shared" si="666"/>
        <v>5.3.1.</v>
      </c>
      <c r="ES78" s="129">
        <v>0</v>
      </c>
      <c r="ET78" s="129">
        <v>0</v>
      </c>
      <c r="EU78" s="271">
        <f>ES78*ET78</f>
        <v>0</v>
      </c>
      <c r="EV78" s="2"/>
      <c r="EX78" s="9"/>
      <c r="EY78" s="217" t="str">
        <f t="shared" si="667"/>
        <v/>
      </c>
      <c r="EZ78" s="217" t="str">
        <f t="shared" si="668"/>
        <v/>
      </c>
      <c r="FA78" s="218" t="str">
        <f t="shared" si="669"/>
        <v>5.3.1.</v>
      </c>
      <c r="FB78" s="129">
        <v>0</v>
      </c>
      <c r="FC78" s="129">
        <v>0</v>
      </c>
      <c r="FD78" s="271">
        <f>FB78*FC78</f>
        <v>0</v>
      </c>
      <c r="FE78" s="2"/>
      <c r="FG78" s="9"/>
      <c r="FH78" s="217" t="str">
        <f t="shared" si="670"/>
        <v/>
      </c>
      <c r="FI78" s="217" t="str">
        <f t="shared" si="671"/>
        <v/>
      </c>
      <c r="FJ78" s="218" t="str">
        <f t="shared" si="672"/>
        <v>5.3.1.</v>
      </c>
      <c r="FK78" s="129">
        <v>0</v>
      </c>
      <c r="FL78" s="129">
        <v>0</v>
      </c>
      <c r="FM78" s="271">
        <f>FK78*FL78</f>
        <v>0</v>
      </c>
      <c r="FN78" s="2"/>
      <c r="FP78" s="9"/>
      <c r="FQ78" s="217" t="str">
        <f t="shared" si="673"/>
        <v/>
      </c>
      <c r="FR78" s="217" t="str">
        <f t="shared" si="674"/>
        <v/>
      </c>
      <c r="FS78" s="218" t="str">
        <f t="shared" si="675"/>
        <v>5.3.1.</v>
      </c>
      <c r="FT78" s="129">
        <v>0</v>
      </c>
      <c r="FU78" s="129">
        <v>0</v>
      </c>
      <c r="FV78" s="271">
        <f>FT78*FU78</f>
        <v>0</v>
      </c>
      <c r="FW78" s="2"/>
      <c r="FY78" s="9"/>
      <c r="FZ78" s="217" t="str">
        <f t="shared" si="676"/>
        <v/>
      </c>
      <c r="GA78" s="217" t="str">
        <f t="shared" si="677"/>
        <v/>
      </c>
      <c r="GB78" s="218" t="str">
        <f t="shared" si="678"/>
        <v>5.3.1.</v>
      </c>
      <c r="GC78" s="129">
        <v>0</v>
      </c>
      <c r="GD78" s="129">
        <v>0</v>
      </c>
      <c r="GE78" s="271">
        <f>GC78*GD78</f>
        <v>0</v>
      </c>
      <c r="GF78" s="2"/>
      <c r="GH78" s="273">
        <f t="shared" si="693"/>
        <v>0</v>
      </c>
      <c r="GI78" s="354">
        <f t="shared" si="694"/>
        <v>0</v>
      </c>
      <c r="GK78" s="273">
        <f>CB78-GH78</f>
        <v>0</v>
      </c>
      <c r="GL78" s="354">
        <f t="shared" si="695"/>
        <v>0</v>
      </c>
    </row>
    <row r="79" spans="1:194" s="405" customFormat="1" x14ac:dyDescent="0.25">
      <c r="A79" s="392"/>
      <c r="B79" s="468"/>
      <c r="C79" s="469"/>
      <c r="D79" s="469"/>
      <c r="E79" s="470" t="str">
        <f>"Subtotal "&amp;E69</f>
        <v>Subtotal Project office running costs</v>
      </c>
      <c r="F79" s="471"/>
      <c r="G79" s="472"/>
      <c r="H79" s="473"/>
      <c r="I79" s="115">
        <f>SUM(I71:I78)</f>
        <v>0</v>
      </c>
      <c r="J79" s="400"/>
      <c r="K79" s="401"/>
      <c r="L79" s="392"/>
      <c r="M79" s="431" t="str">
        <f t="shared" si="165"/>
        <v/>
      </c>
      <c r="N79" s="432" t="str">
        <f t="shared" si="131"/>
        <v/>
      </c>
      <c r="O79" s="432" t="str">
        <f t="shared" si="132"/>
        <v/>
      </c>
      <c r="P79" s="471"/>
      <c r="Q79" s="474"/>
      <c r="R79" s="400"/>
      <c r="T79" s="392"/>
      <c r="U79" s="431" t="str">
        <f t="shared" ref="U79:U80" si="722">IF(J79="","",J79)</f>
        <v/>
      </c>
      <c r="V79" s="432" t="str">
        <f t="shared" ref="V79:V81" si="723">IF(K79="","",K79)</f>
        <v/>
      </c>
      <c r="W79" s="432" t="str">
        <f t="shared" ref="W79:W81" si="724">IF(L79="","",L79)</f>
        <v/>
      </c>
      <c r="X79" s="475" t="str">
        <f>"Sub total "&amp;X69</f>
        <v>Sub total Project office running costs</v>
      </c>
      <c r="Y79" s="476"/>
      <c r="Z79" s="477"/>
      <c r="AA79" s="478"/>
      <c r="AB79" s="433">
        <f t="shared" ref="AB79:AC79" si="725">SUM(AB70:AB78)</f>
        <v>0</v>
      </c>
      <c r="AC79" s="479">
        <f t="shared" si="725"/>
        <v>0</v>
      </c>
      <c r="AD79" s="435"/>
      <c r="AE79" s="436">
        <f>SUM(AE70:AE78)</f>
        <v>0</v>
      </c>
      <c r="AF79" s="115"/>
      <c r="AG79" s="400"/>
      <c r="AI79" s="392"/>
      <c r="AJ79" s="431" t="str">
        <f t="shared" ref="AJ79:AJ80" si="726">IF(Y79="","",Y79)</f>
        <v/>
      </c>
      <c r="AK79" s="432" t="str">
        <f t="shared" ref="AK79:AK81" si="727">IF(Z79="","",Z79)</f>
        <v/>
      </c>
      <c r="AL79" s="432" t="str">
        <f t="shared" ref="AL79:AL81" si="728">IF(AA79="","",AA79)</f>
        <v/>
      </c>
      <c r="AM79" s="475" t="str">
        <f>"Sub total "&amp;AM69</f>
        <v>Sub total Project office running costs</v>
      </c>
      <c r="AN79" s="476"/>
      <c r="AO79" s="477"/>
      <c r="AP79" s="478"/>
      <c r="AQ79" s="433">
        <f t="shared" ref="AQ79:AR79" si="729">SUM(AQ70:AQ78)</f>
        <v>0</v>
      </c>
      <c r="AR79" s="479">
        <f t="shared" si="729"/>
        <v>0</v>
      </c>
      <c r="AS79" s="435"/>
      <c r="AT79" s="436">
        <f>SUM(AT70:AT78)</f>
        <v>0</v>
      </c>
      <c r="AU79" s="115"/>
      <c r="AV79" s="400"/>
      <c r="AX79" s="392"/>
      <c r="AY79" s="431" t="str">
        <f t="shared" ref="AY79:AY80" si="730">IF(AN79="","",AN79)</f>
        <v/>
      </c>
      <c r="AZ79" s="432" t="str">
        <f t="shared" ref="AZ79:AZ81" si="731">IF(AO79="","",AO79)</f>
        <v/>
      </c>
      <c r="BA79" s="432" t="str">
        <f t="shared" ref="BA79:BA81" si="732">IF(AP79="","",AP79)</f>
        <v/>
      </c>
      <c r="BB79" s="475" t="str">
        <f>"Sub total "&amp;BB69</f>
        <v>Sub total Project office running costs</v>
      </c>
      <c r="BC79" s="476"/>
      <c r="BD79" s="477"/>
      <c r="BE79" s="478"/>
      <c r="BF79" s="433">
        <f t="shared" ref="BF79:BG79" si="733">SUM(BF70:BF78)</f>
        <v>0</v>
      </c>
      <c r="BG79" s="479">
        <f t="shared" si="733"/>
        <v>0</v>
      </c>
      <c r="BH79" s="435"/>
      <c r="BI79" s="436">
        <f>SUM(BI70:BI78)</f>
        <v>0</v>
      </c>
      <c r="BJ79" s="115"/>
      <c r="BK79" s="400"/>
      <c r="BM79" s="392"/>
      <c r="BN79" s="431" t="str">
        <f t="shared" ref="BN79:BN80" si="734">IF(BC79="","",BC79)</f>
        <v/>
      </c>
      <c r="BO79" s="432" t="str">
        <f t="shared" ref="BO79:BO81" si="735">IF(BD79="","",BD79)</f>
        <v/>
      </c>
      <c r="BP79" s="432" t="str">
        <f t="shared" ref="BP79:BP81" si="736">IF(BE79="","",BE79)</f>
        <v/>
      </c>
      <c r="BQ79" s="475" t="str">
        <f>"Sub total "&amp;BQ69</f>
        <v>Sub total Project office running costs</v>
      </c>
      <c r="BR79" s="476"/>
      <c r="BS79" s="477"/>
      <c r="BT79" s="478"/>
      <c r="BU79" s="433">
        <f t="shared" ref="BU79:BV79" si="737">SUM(BU70:BU78)</f>
        <v>0</v>
      </c>
      <c r="BV79" s="479">
        <f t="shared" si="737"/>
        <v>0</v>
      </c>
      <c r="BW79" s="435"/>
      <c r="BX79" s="436">
        <f>SUM(BX70:BX78)</f>
        <v>0</v>
      </c>
      <c r="BY79" s="115"/>
      <c r="BZ79" s="400"/>
      <c r="CB79" s="115">
        <f>SUM(CB70:CB78)</f>
        <v>0</v>
      </c>
      <c r="CD79" s="392"/>
      <c r="CE79" s="431" t="str">
        <f t="shared" ref="CE79:CE80" si="738">IF(AP79="","",AP79)</f>
        <v/>
      </c>
      <c r="CF79" s="432"/>
      <c r="CG79" s="432"/>
      <c r="CH79" s="477"/>
      <c r="CI79" s="478"/>
      <c r="CJ79" s="436">
        <f>SUM(CJ70:CJ78)</f>
        <v>0</v>
      </c>
      <c r="CK79" s="400"/>
      <c r="CM79" s="392"/>
      <c r="CN79" s="431" t="str">
        <f t="shared" ref="CN79:CN80" si="739">IF(CC79="","",CC79)</f>
        <v/>
      </c>
      <c r="CO79" s="432" t="str">
        <f t="shared" ref="CO79:CO81" si="740">IF(CD79="","",CD79)</f>
        <v/>
      </c>
      <c r="CP79" s="432" t="str">
        <f t="shared" ref="CP79:CP81" si="741">IF(CE79="","",CE79)</f>
        <v/>
      </c>
      <c r="CQ79" s="477"/>
      <c r="CR79" s="478"/>
      <c r="CS79" s="436">
        <f>SUM(CS70:CS78)</f>
        <v>0</v>
      </c>
      <c r="CT79" s="400"/>
      <c r="CV79" s="392"/>
      <c r="CW79" s="431" t="str">
        <f t="shared" ref="CW79:CW80" si="742">IF(BH79="","",BH79)</f>
        <v/>
      </c>
      <c r="CX79" s="432"/>
      <c r="CY79" s="432"/>
      <c r="CZ79" s="477"/>
      <c r="DA79" s="478"/>
      <c r="DB79" s="436">
        <f>SUM(DB70:DB78)</f>
        <v>0</v>
      </c>
      <c r="DC79" s="400"/>
      <c r="DE79" s="392"/>
      <c r="DF79" s="431" t="str">
        <f t="shared" ref="DF79:DF80" si="743">IF(CU79="","",CU79)</f>
        <v/>
      </c>
      <c r="DG79" s="432" t="str">
        <f t="shared" ref="DG79:DG81" si="744">IF(CV79="","",CV79)</f>
        <v/>
      </c>
      <c r="DH79" s="432" t="str">
        <f t="shared" ref="DH79:DH81" si="745">IF(CW79="","",CW79)</f>
        <v/>
      </c>
      <c r="DI79" s="477"/>
      <c r="DJ79" s="478"/>
      <c r="DK79" s="436">
        <f>SUM(DK70:DK78)</f>
        <v>0</v>
      </c>
      <c r="DL79" s="400"/>
      <c r="DN79" s="392"/>
      <c r="DO79" s="431" t="str">
        <f t="shared" ref="DO79:DO80" si="746">IF(BZ79="","",BZ79)</f>
        <v/>
      </c>
      <c r="DP79" s="432"/>
      <c r="DQ79" s="432"/>
      <c r="DR79" s="477"/>
      <c r="DS79" s="478"/>
      <c r="DT79" s="436">
        <f>SUM(DT70:DT78)</f>
        <v>0</v>
      </c>
      <c r="DU79" s="400"/>
      <c r="DW79" s="392"/>
      <c r="DX79" s="431" t="str">
        <f t="shared" ref="DX79:DX80" si="747">IF(DM79="","",DM79)</f>
        <v/>
      </c>
      <c r="DY79" s="432" t="str">
        <f t="shared" ref="DY79:DY81" si="748">IF(DN79="","",DN79)</f>
        <v/>
      </c>
      <c r="DZ79" s="432" t="str">
        <f t="shared" ref="DZ79:DZ81" si="749">IF(DO79="","",DO79)</f>
        <v/>
      </c>
      <c r="EA79" s="477"/>
      <c r="EB79" s="478"/>
      <c r="EC79" s="436">
        <f>SUM(EC70:EC78)</f>
        <v>0</v>
      </c>
      <c r="ED79" s="400"/>
      <c r="EF79" s="392"/>
      <c r="EG79" s="431" t="str">
        <f t="shared" ref="EG79:EG80" si="750">IF(CR79="","",CR79)</f>
        <v/>
      </c>
      <c r="EH79" s="432"/>
      <c r="EI79" s="432"/>
      <c r="EJ79" s="477"/>
      <c r="EK79" s="478"/>
      <c r="EL79" s="436">
        <f>SUM(EL70:EL78)</f>
        <v>0</v>
      </c>
      <c r="EM79" s="400"/>
      <c r="EO79" s="392"/>
      <c r="EP79" s="431" t="str">
        <f t="shared" ref="EP79:EP80" si="751">IF(EE79="","",EE79)</f>
        <v/>
      </c>
      <c r="EQ79" s="432" t="str">
        <f t="shared" ref="EQ79:EQ81" si="752">IF(EF79="","",EF79)</f>
        <v/>
      </c>
      <c r="ER79" s="432" t="str">
        <f t="shared" ref="ER79:ER81" si="753">IF(EG79="","",EG79)</f>
        <v/>
      </c>
      <c r="ES79" s="477"/>
      <c r="ET79" s="478"/>
      <c r="EU79" s="436">
        <f>SUM(EU70:EU78)</f>
        <v>0</v>
      </c>
      <c r="EV79" s="400"/>
      <c r="EX79" s="392"/>
      <c r="EY79" s="431" t="str">
        <f t="shared" ref="EY79:EY80" si="754">IF(DJ79="","",DJ79)</f>
        <v/>
      </c>
      <c r="EZ79" s="432"/>
      <c r="FA79" s="432"/>
      <c r="FB79" s="477"/>
      <c r="FC79" s="478"/>
      <c r="FD79" s="436">
        <f>SUM(FD70:FD78)</f>
        <v>0</v>
      </c>
      <c r="FE79" s="400"/>
      <c r="FG79" s="392"/>
      <c r="FH79" s="431" t="str">
        <f t="shared" ref="FH79:FH80" si="755">IF(EW79="","",EW79)</f>
        <v/>
      </c>
      <c r="FI79" s="432" t="str">
        <f t="shared" ref="FI79:FI81" si="756">IF(EX79="","",EX79)</f>
        <v/>
      </c>
      <c r="FJ79" s="432" t="str">
        <f t="shared" ref="FJ79:FJ81" si="757">IF(EY79="","",EY79)</f>
        <v/>
      </c>
      <c r="FK79" s="477"/>
      <c r="FL79" s="478"/>
      <c r="FM79" s="436">
        <f>SUM(FM70:FM78)</f>
        <v>0</v>
      </c>
      <c r="FN79" s="400"/>
      <c r="FP79" s="392"/>
      <c r="FQ79" s="431" t="str">
        <f t="shared" ref="FQ79:FQ80" si="758">IF(EB79="","",EB79)</f>
        <v/>
      </c>
      <c r="FR79" s="432"/>
      <c r="FS79" s="432"/>
      <c r="FT79" s="477"/>
      <c r="FU79" s="478"/>
      <c r="FV79" s="436">
        <f>SUM(FV70:FV78)</f>
        <v>0</v>
      </c>
      <c r="FW79" s="400"/>
      <c r="FY79" s="392"/>
      <c r="FZ79" s="431" t="str">
        <f t="shared" ref="FZ79:FZ80" si="759">IF(FO79="","",FO79)</f>
        <v/>
      </c>
      <c r="GA79" s="432" t="str">
        <f t="shared" ref="GA79:GA81" si="760">IF(FP79="","",FP79)</f>
        <v/>
      </c>
      <c r="GB79" s="432" t="str">
        <f t="shared" ref="GB79:GB81" si="761">IF(FQ79="","",FQ79)</f>
        <v/>
      </c>
      <c r="GC79" s="477"/>
      <c r="GD79" s="478"/>
      <c r="GE79" s="436">
        <f>SUM(GE70:GE78)</f>
        <v>0</v>
      </c>
      <c r="GF79" s="400"/>
      <c r="GH79" s="115">
        <f>SUM(GH70:GH78)</f>
        <v>0</v>
      </c>
      <c r="GI79" s="355">
        <f t="shared" si="694"/>
        <v>0</v>
      </c>
      <c r="GK79" s="115">
        <f>SUM(GK70:GK78)</f>
        <v>0</v>
      </c>
      <c r="GL79" s="355">
        <f t="shared" si="695"/>
        <v>0</v>
      </c>
    </row>
    <row r="80" spans="1:194" s="405" customFormat="1" x14ac:dyDescent="0.25">
      <c r="A80" s="480"/>
      <c r="B80" s="481"/>
      <c r="C80" s="481"/>
      <c r="D80" s="481"/>
      <c r="E80" s="481"/>
      <c r="F80" s="482"/>
      <c r="G80" s="483"/>
      <c r="H80" s="484"/>
      <c r="I80" s="118"/>
      <c r="J80" s="400"/>
      <c r="K80" s="401"/>
      <c r="L80" s="392"/>
      <c r="M80" s="485" t="str">
        <f t="shared" si="165"/>
        <v/>
      </c>
      <c r="N80" s="485" t="str">
        <f t="shared" si="131"/>
        <v/>
      </c>
      <c r="O80" s="485" t="str">
        <f t="shared" si="132"/>
        <v/>
      </c>
      <c r="P80" s="482"/>
      <c r="Q80" s="483"/>
      <c r="R80" s="400"/>
      <c r="T80" s="392"/>
      <c r="U80" s="485" t="str">
        <f t="shared" si="722"/>
        <v/>
      </c>
      <c r="V80" s="485" t="str">
        <f t="shared" si="723"/>
        <v/>
      </c>
      <c r="W80" s="485" t="str">
        <f t="shared" si="724"/>
        <v/>
      </c>
      <c r="X80" s="481"/>
      <c r="Y80" s="482"/>
      <c r="Z80" s="483"/>
      <c r="AA80" s="484"/>
      <c r="AB80" s="484"/>
      <c r="AC80" s="484"/>
      <c r="AD80" s="284"/>
      <c r="AE80" s="284"/>
      <c r="AF80" s="118"/>
      <c r="AG80" s="400"/>
      <c r="AI80" s="392"/>
      <c r="AJ80" s="485" t="str">
        <f t="shared" si="726"/>
        <v/>
      </c>
      <c r="AK80" s="485" t="str">
        <f t="shared" si="727"/>
        <v/>
      </c>
      <c r="AL80" s="485" t="str">
        <f t="shared" si="728"/>
        <v/>
      </c>
      <c r="AM80" s="481"/>
      <c r="AN80" s="482"/>
      <c r="AO80" s="483"/>
      <c r="AP80" s="484"/>
      <c r="AQ80" s="484"/>
      <c r="AR80" s="484"/>
      <c r="AS80" s="284"/>
      <c r="AT80" s="284"/>
      <c r="AU80" s="118"/>
      <c r="AV80" s="400"/>
      <c r="AX80" s="392"/>
      <c r="AY80" s="485" t="str">
        <f t="shared" si="730"/>
        <v/>
      </c>
      <c r="AZ80" s="485" t="str">
        <f t="shared" si="731"/>
        <v/>
      </c>
      <c r="BA80" s="485" t="str">
        <f t="shared" si="732"/>
        <v/>
      </c>
      <c r="BB80" s="481"/>
      <c r="BC80" s="482"/>
      <c r="BD80" s="483"/>
      <c r="BE80" s="484"/>
      <c r="BF80" s="484"/>
      <c r="BG80" s="484"/>
      <c r="BH80" s="284"/>
      <c r="BI80" s="284"/>
      <c r="BJ80" s="118"/>
      <c r="BK80" s="400"/>
      <c r="BM80" s="392"/>
      <c r="BN80" s="485" t="str">
        <f t="shared" si="734"/>
        <v/>
      </c>
      <c r="BO80" s="485" t="str">
        <f t="shared" si="735"/>
        <v/>
      </c>
      <c r="BP80" s="485" t="str">
        <f t="shared" si="736"/>
        <v/>
      </c>
      <c r="BQ80" s="481"/>
      <c r="BR80" s="482"/>
      <c r="BS80" s="483"/>
      <c r="BT80" s="484"/>
      <c r="BU80" s="484"/>
      <c r="BV80" s="484"/>
      <c r="BW80" s="284"/>
      <c r="BX80" s="284"/>
      <c r="BY80" s="118"/>
      <c r="BZ80" s="400"/>
      <c r="CB80" s="118"/>
      <c r="CD80" s="392"/>
      <c r="CE80" s="485" t="str">
        <f t="shared" si="738"/>
        <v/>
      </c>
      <c r="CF80" s="485" t="str">
        <f t="shared" ref="CF80:CF81" si="762">IF(AQ80="","",AQ80)</f>
        <v/>
      </c>
      <c r="CG80" s="485" t="str">
        <f t="shared" ref="CG80:CG81" si="763">IF(AR80="","",AR80)</f>
        <v/>
      </c>
      <c r="CH80" s="483"/>
      <c r="CI80" s="484"/>
      <c r="CJ80" s="284"/>
      <c r="CK80" s="400"/>
      <c r="CM80" s="392"/>
      <c r="CN80" s="485" t="str">
        <f t="shared" si="739"/>
        <v/>
      </c>
      <c r="CO80" s="485" t="str">
        <f t="shared" si="740"/>
        <v/>
      </c>
      <c r="CP80" s="485" t="str">
        <f t="shared" si="741"/>
        <v/>
      </c>
      <c r="CQ80" s="483"/>
      <c r="CR80" s="484"/>
      <c r="CS80" s="284"/>
      <c r="CT80" s="400"/>
      <c r="CV80" s="392"/>
      <c r="CW80" s="485" t="str">
        <f t="shared" si="742"/>
        <v/>
      </c>
      <c r="CX80" s="485" t="str">
        <f t="shared" ref="CX80:CX81" si="764">IF(BI80="","",BI80)</f>
        <v/>
      </c>
      <c r="CY80" s="485" t="str">
        <f t="shared" ref="CY80:CY81" si="765">IF(BJ80="","",BJ80)</f>
        <v/>
      </c>
      <c r="CZ80" s="483"/>
      <c r="DA80" s="484"/>
      <c r="DB80" s="284"/>
      <c r="DC80" s="400"/>
      <c r="DE80" s="392"/>
      <c r="DF80" s="485" t="str">
        <f t="shared" si="743"/>
        <v/>
      </c>
      <c r="DG80" s="485" t="str">
        <f t="shared" si="744"/>
        <v/>
      </c>
      <c r="DH80" s="485" t="str">
        <f t="shared" si="745"/>
        <v/>
      </c>
      <c r="DI80" s="483"/>
      <c r="DJ80" s="484"/>
      <c r="DK80" s="284"/>
      <c r="DL80" s="400"/>
      <c r="DN80" s="392"/>
      <c r="DO80" s="485" t="str">
        <f t="shared" si="746"/>
        <v/>
      </c>
      <c r="DP80" s="485" t="str">
        <f t="shared" ref="DP80:DP81" si="766">IF(CA80="","",CA80)</f>
        <v/>
      </c>
      <c r="DQ80" s="485" t="str">
        <f t="shared" ref="DQ80:DQ81" si="767">IF(CB80="","",CB80)</f>
        <v/>
      </c>
      <c r="DR80" s="483"/>
      <c r="DS80" s="484"/>
      <c r="DT80" s="284"/>
      <c r="DU80" s="400"/>
      <c r="DW80" s="392"/>
      <c r="DX80" s="485" t="str">
        <f t="shared" si="747"/>
        <v/>
      </c>
      <c r="DY80" s="485" t="str">
        <f t="shared" si="748"/>
        <v/>
      </c>
      <c r="DZ80" s="485" t="str">
        <f t="shared" si="749"/>
        <v/>
      </c>
      <c r="EA80" s="483"/>
      <c r="EB80" s="484"/>
      <c r="EC80" s="284"/>
      <c r="ED80" s="400"/>
      <c r="EF80" s="392"/>
      <c r="EG80" s="485" t="str">
        <f t="shared" si="750"/>
        <v/>
      </c>
      <c r="EH80" s="485" t="str">
        <f t="shared" ref="EH80:EH81" si="768">IF(CS80="","",CS80)</f>
        <v/>
      </c>
      <c r="EI80" s="485" t="str">
        <f t="shared" ref="EI80:EI81" si="769">IF(CT80="","",CT80)</f>
        <v/>
      </c>
      <c r="EJ80" s="483"/>
      <c r="EK80" s="484"/>
      <c r="EL80" s="284"/>
      <c r="EM80" s="400"/>
      <c r="EO80" s="392"/>
      <c r="EP80" s="485" t="str">
        <f t="shared" si="751"/>
        <v/>
      </c>
      <c r="EQ80" s="485" t="str">
        <f t="shared" si="752"/>
        <v/>
      </c>
      <c r="ER80" s="485" t="str">
        <f t="shared" si="753"/>
        <v/>
      </c>
      <c r="ES80" s="483"/>
      <c r="ET80" s="484"/>
      <c r="EU80" s="284"/>
      <c r="EV80" s="400"/>
      <c r="EX80" s="392"/>
      <c r="EY80" s="485" t="str">
        <f t="shared" si="754"/>
        <v/>
      </c>
      <c r="EZ80" s="485" t="str">
        <f t="shared" ref="EZ80:EZ81" si="770">IF(DK80="","",DK80)</f>
        <v/>
      </c>
      <c r="FA80" s="485" t="str">
        <f t="shared" ref="FA80:FA81" si="771">IF(DL80="","",DL80)</f>
        <v/>
      </c>
      <c r="FB80" s="483"/>
      <c r="FC80" s="484"/>
      <c r="FD80" s="284"/>
      <c r="FE80" s="400"/>
      <c r="FG80" s="392"/>
      <c r="FH80" s="485" t="str">
        <f t="shared" si="755"/>
        <v/>
      </c>
      <c r="FI80" s="485" t="str">
        <f t="shared" si="756"/>
        <v/>
      </c>
      <c r="FJ80" s="485" t="str">
        <f t="shared" si="757"/>
        <v/>
      </c>
      <c r="FK80" s="483"/>
      <c r="FL80" s="484"/>
      <c r="FM80" s="284"/>
      <c r="FN80" s="400"/>
      <c r="FP80" s="392"/>
      <c r="FQ80" s="485" t="str">
        <f t="shared" si="758"/>
        <v/>
      </c>
      <c r="FR80" s="485" t="str">
        <f t="shared" ref="FR80:FR81" si="772">IF(EC80="","",EC80)</f>
        <v/>
      </c>
      <c r="FS80" s="485" t="str">
        <f t="shared" ref="FS80:FS81" si="773">IF(ED80="","",ED80)</f>
        <v/>
      </c>
      <c r="FT80" s="483"/>
      <c r="FU80" s="484"/>
      <c r="FV80" s="284"/>
      <c r="FW80" s="400"/>
      <c r="FY80" s="392"/>
      <c r="FZ80" s="485" t="str">
        <f t="shared" si="759"/>
        <v/>
      </c>
      <c r="GA80" s="485" t="str">
        <f t="shared" si="760"/>
        <v/>
      </c>
      <c r="GB80" s="485" t="str">
        <f t="shared" si="761"/>
        <v/>
      </c>
      <c r="GC80" s="483"/>
      <c r="GD80" s="484"/>
      <c r="GE80" s="284"/>
      <c r="GF80" s="400"/>
      <c r="GH80" s="118"/>
      <c r="GI80" s="356"/>
      <c r="GK80" s="118"/>
      <c r="GL80" s="356"/>
    </row>
    <row r="81" spans="1:194" s="405" customFormat="1" x14ac:dyDescent="0.25">
      <c r="A81" s="392"/>
      <c r="B81" s="486" t="s">
        <v>65</v>
      </c>
      <c r="C81" s="487"/>
      <c r="D81" s="487"/>
      <c r="E81" s="380" t="s">
        <v>96</v>
      </c>
      <c r="F81" s="463"/>
      <c r="G81" s="488"/>
      <c r="H81" s="489"/>
      <c r="I81" s="249"/>
      <c r="J81" s="400"/>
      <c r="K81" s="490"/>
      <c r="L81" s="392"/>
      <c r="M81" s="491" t="str">
        <f>IF($B81="","",$B81)</f>
        <v>6.</v>
      </c>
      <c r="N81" s="380" t="str">
        <f t="shared" si="131"/>
        <v/>
      </c>
      <c r="O81" s="380" t="str">
        <f t="shared" si="132"/>
        <v/>
      </c>
      <c r="P81" s="492"/>
      <c r="Q81" s="387"/>
      <c r="R81" s="400"/>
      <c r="T81" s="392"/>
      <c r="U81" s="491" t="str">
        <f>IF($B81="","",$B81)</f>
        <v>6.</v>
      </c>
      <c r="V81" s="380" t="str">
        <f t="shared" si="723"/>
        <v/>
      </c>
      <c r="W81" s="380" t="str">
        <f t="shared" si="724"/>
        <v/>
      </c>
      <c r="X81" s="380" t="s">
        <v>112</v>
      </c>
      <c r="Y81" s="463"/>
      <c r="Z81" s="380"/>
      <c r="AA81" s="464"/>
      <c r="AB81" s="464"/>
      <c r="AC81" s="272"/>
      <c r="AD81" s="285"/>
      <c r="AE81" s="285"/>
      <c r="AF81" s="238"/>
      <c r="AG81" s="400"/>
      <c r="AI81" s="392"/>
      <c r="AJ81" s="491" t="str">
        <f>IF($B81="","",$B81)</f>
        <v>6.</v>
      </c>
      <c r="AK81" s="380" t="str">
        <f t="shared" si="727"/>
        <v/>
      </c>
      <c r="AL81" s="380" t="str">
        <f t="shared" si="728"/>
        <v/>
      </c>
      <c r="AM81" s="380" t="s">
        <v>112</v>
      </c>
      <c r="AN81" s="463"/>
      <c r="AO81" s="380"/>
      <c r="AP81" s="464"/>
      <c r="AQ81" s="464"/>
      <c r="AR81" s="272"/>
      <c r="AS81" s="285"/>
      <c r="AT81" s="285"/>
      <c r="AU81" s="238"/>
      <c r="AV81" s="400"/>
      <c r="AX81" s="392"/>
      <c r="AY81" s="491" t="str">
        <f>IF($B81="","",$B81)</f>
        <v>6.</v>
      </c>
      <c r="AZ81" s="380" t="str">
        <f t="shared" si="731"/>
        <v/>
      </c>
      <c r="BA81" s="380" t="str">
        <f t="shared" si="732"/>
        <v/>
      </c>
      <c r="BB81" s="380" t="s">
        <v>112</v>
      </c>
      <c r="BC81" s="463"/>
      <c r="BD81" s="380"/>
      <c r="BE81" s="464"/>
      <c r="BF81" s="464"/>
      <c r="BG81" s="272"/>
      <c r="BH81" s="285"/>
      <c r="BI81" s="285"/>
      <c r="BJ81" s="238"/>
      <c r="BK81" s="400"/>
      <c r="BM81" s="392"/>
      <c r="BN81" s="491" t="str">
        <f>IF($B81="","",$B81)</f>
        <v>6.</v>
      </c>
      <c r="BO81" s="380" t="str">
        <f t="shared" si="735"/>
        <v/>
      </c>
      <c r="BP81" s="380" t="str">
        <f t="shared" si="736"/>
        <v/>
      </c>
      <c r="BQ81" s="380" t="s">
        <v>112</v>
      </c>
      <c r="BR81" s="463"/>
      <c r="BS81" s="380"/>
      <c r="BT81" s="464"/>
      <c r="BU81" s="464"/>
      <c r="BV81" s="272"/>
      <c r="BW81" s="285"/>
      <c r="BX81" s="285"/>
      <c r="BY81" s="238"/>
      <c r="BZ81" s="400"/>
      <c r="CB81" s="366"/>
      <c r="CD81" s="392"/>
      <c r="CE81" s="491" t="str">
        <f>IF($B81="","",$B81)</f>
        <v>6.</v>
      </c>
      <c r="CF81" s="380" t="str">
        <f t="shared" si="762"/>
        <v/>
      </c>
      <c r="CG81" s="380" t="str">
        <f t="shared" si="763"/>
        <v/>
      </c>
      <c r="CH81" s="380"/>
      <c r="CI81" s="464"/>
      <c r="CJ81" s="285"/>
      <c r="CK81" s="400"/>
      <c r="CM81" s="392"/>
      <c r="CN81" s="491" t="str">
        <f>IF($B81="","",$B81)</f>
        <v>6.</v>
      </c>
      <c r="CO81" s="380" t="str">
        <f t="shared" si="740"/>
        <v/>
      </c>
      <c r="CP81" s="380" t="str">
        <f t="shared" si="741"/>
        <v>6.</v>
      </c>
      <c r="CQ81" s="380"/>
      <c r="CR81" s="464"/>
      <c r="CS81" s="285"/>
      <c r="CT81" s="400"/>
      <c r="CV81" s="392"/>
      <c r="CW81" s="491" t="str">
        <f>IF($B81="","",$B81)</f>
        <v>6.</v>
      </c>
      <c r="CX81" s="380" t="str">
        <f t="shared" si="764"/>
        <v/>
      </c>
      <c r="CY81" s="380" t="str">
        <f t="shared" si="765"/>
        <v/>
      </c>
      <c r="CZ81" s="380"/>
      <c r="DA81" s="464"/>
      <c r="DB81" s="285"/>
      <c r="DC81" s="400"/>
      <c r="DE81" s="392"/>
      <c r="DF81" s="491" t="str">
        <f>IF($B81="","",$B81)</f>
        <v>6.</v>
      </c>
      <c r="DG81" s="380" t="str">
        <f t="shared" si="744"/>
        <v/>
      </c>
      <c r="DH81" s="380" t="str">
        <f t="shared" si="745"/>
        <v>6.</v>
      </c>
      <c r="DI81" s="380"/>
      <c r="DJ81" s="464"/>
      <c r="DK81" s="285"/>
      <c r="DL81" s="400"/>
      <c r="DN81" s="392"/>
      <c r="DO81" s="491" t="str">
        <f>IF($B81="","",$B81)</f>
        <v>6.</v>
      </c>
      <c r="DP81" s="380" t="str">
        <f t="shared" si="766"/>
        <v/>
      </c>
      <c r="DQ81" s="380" t="str">
        <f t="shared" si="767"/>
        <v/>
      </c>
      <c r="DR81" s="380"/>
      <c r="DS81" s="464"/>
      <c r="DT81" s="285"/>
      <c r="DU81" s="400"/>
      <c r="DW81" s="392"/>
      <c r="DX81" s="491" t="str">
        <f>IF($B81="","",$B81)</f>
        <v>6.</v>
      </c>
      <c r="DY81" s="380" t="str">
        <f t="shared" si="748"/>
        <v/>
      </c>
      <c r="DZ81" s="380" t="str">
        <f t="shared" si="749"/>
        <v>6.</v>
      </c>
      <c r="EA81" s="380"/>
      <c r="EB81" s="464"/>
      <c r="EC81" s="285"/>
      <c r="ED81" s="400"/>
      <c r="EF81" s="392"/>
      <c r="EG81" s="491" t="str">
        <f>IF($B81="","",$B81)</f>
        <v>6.</v>
      </c>
      <c r="EH81" s="380" t="str">
        <f t="shared" si="768"/>
        <v/>
      </c>
      <c r="EI81" s="380" t="str">
        <f t="shared" si="769"/>
        <v/>
      </c>
      <c r="EJ81" s="380"/>
      <c r="EK81" s="464"/>
      <c r="EL81" s="285"/>
      <c r="EM81" s="400"/>
      <c r="EO81" s="392"/>
      <c r="EP81" s="491" t="str">
        <f>IF($B81="","",$B81)</f>
        <v>6.</v>
      </c>
      <c r="EQ81" s="380" t="str">
        <f t="shared" si="752"/>
        <v/>
      </c>
      <c r="ER81" s="380" t="str">
        <f t="shared" si="753"/>
        <v>6.</v>
      </c>
      <c r="ES81" s="380"/>
      <c r="ET81" s="464"/>
      <c r="EU81" s="285"/>
      <c r="EV81" s="400"/>
      <c r="EX81" s="392"/>
      <c r="EY81" s="491" t="str">
        <f>IF($B81="","",$B81)</f>
        <v>6.</v>
      </c>
      <c r="EZ81" s="380" t="str">
        <f t="shared" si="770"/>
        <v/>
      </c>
      <c r="FA81" s="380" t="str">
        <f t="shared" si="771"/>
        <v/>
      </c>
      <c r="FB81" s="380"/>
      <c r="FC81" s="464"/>
      <c r="FD81" s="285"/>
      <c r="FE81" s="400"/>
      <c r="FG81" s="392"/>
      <c r="FH81" s="491" t="str">
        <f>IF($B81="","",$B81)</f>
        <v>6.</v>
      </c>
      <c r="FI81" s="380" t="str">
        <f t="shared" si="756"/>
        <v/>
      </c>
      <c r="FJ81" s="380" t="str">
        <f t="shared" si="757"/>
        <v>6.</v>
      </c>
      <c r="FK81" s="380"/>
      <c r="FL81" s="464"/>
      <c r="FM81" s="285"/>
      <c r="FN81" s="400"/>
      <c r="FP81" s="392"/>
      <c r="FQ81" s="491" t="str">
        <f>IF($B81="","",$B81)</f>
        <v>6.</v>
      </c>
      <c r="FR81" s="380" t="str">
        <f t="shared" si="772"/>
        <v/>
      </c>
      <c r="FS81" s="380" t="str">
        <f t="shared" si="773"/>
        <v/>
      </c>
      <c r="FT81" s="380"/>
      <c r="FU81" s="464"/>
      <c r="FV81" s="285"/>
      <c r="FW81" s="400"/>
      <c r="FY81" s="392"/>
      <c r="FZ81" s="491" t="str">
        <f>IF($B81="","",$B81)</f>
        <v>6.</v>
      </c>
      <c r="GA81" s="380" t="str">
        <f t="shared" si="760"/>
        <v/>
      </c>
      <c r="GB81" s="380" t="str">
        <f t="shared" si="761"/>
        <v>6.</v>
      </c>
      <c r="GC81" s="380"/>
      <c r="GD81" s="464"/>
      <c r="GE81" s="285"/>
      <c r="GF81" s="400"/>
      <c r="GH81" s="238"/>
      <c r="GI81" s="357"/>
      <c r="GK81" s="238"/>
      <c r="GL81" s="357"/>
    </row>
    <row r="82" spans="1:194" s="405" customFormat="1" x14ac:dyDescent="0.25">
      <c r="A82" s="392"/>
      <c r="B82" s="493"/>
      <c r="C82" s="494" t="s">
        <v>67</v>
      </c>
      <c r="D82" s="494"/>
      <c r="E82" s="495" t="s">
        <v>113</v>
      </c>
      <c r="F82" s="496"/>
      <c r="G82" s="497"/>
      <c r="H82" s="497"/>
      <c r="I82" s="498"/>
      <c r="J82" s="400"/>
      <c r="K82" s="401"/>
      <c r="L82" s="392"/>
      <c r="M82" s="402" t="str">
        <f t="shared" ref="M82:M85" si="774">IF($B82="","",$B82)</f>
        <v/>
      </c>
      <c r="N82" s="394" t="str">
        <f t="shared" ref="N82:N85" si="775">IF($C82="","",$C82)</f>
        <v>6.1.</v>
      </c>
      <c r="O82" s="394" t="str">
        <f t="shared" ref="O82:O85" si="776">IF($D82="","",$D82)</f>
        <v/>
      </c>
      <c r="P82" s="499"/>
      <c r="Q82" s="498"/>
      <c r="R82" s="400"/>
      <c r="T82" s="392"/>
      <c r="U82" s="402" t="str">
        <f t="shared" ref="U82:U85" si="777">IF($B82="","",$B82)</f>
        <v/>
      </c>
      <c r="V82" s="394" t="str">
        <f t="shared" ref="V82:V85" si="778">IF($C82="","",$C82)</f>
        <v>6.1.</v>
      </c>
      <c r="W82" s="394" t="str">
        <f t="shared" ref="W82:W85" si="779">IF($D82="","",$D82)</f>
        <v/>
      </c>
      <c r="X82" s="396" t="s">
        <v>61</v>
      </c>
      <c r="Y82" s="397"/>
      <c r="Z82" s="406"/>
      <c r="AA82" s="407"/>
      <c r="AB82" s="407"/>
      <c r="AC82" s="407"/>
      <c r="AD82" s="408"/>
      <c r="AE82" s="408"/>
      <c r="AF82" s="409"/>
      <c r="AG82" s="400"/>
      <c r="AI82" s="392"/>
      <c r="AJ82" s="402" t="str">
        <f t="shared" ref="AJ82:AJ85" si="780">IF($B82="","",$B82)</f>
        <v/>
      </c>
      <c r="AK82" s="394" t="str">
        <f t="shared" ref="AK82:AK85" si="781">IF($C82="","",$C82)</f>
        <v>6.1.</v>
      </c>
      <c r="AL82" s="394" t="str">
        <f t="shared" ref="AL82:AL85" si="782">IF($D82="","",$D82)</f>
        <v/>
      </c>
      <c r="AM82" s="396" t="s">
        <v>61</v>
      </c>
      <c r="AN82" s="397"/>
      <c r="AO82" s="406"/>
      <c r="AP82" s="407"/>
      <c r="AQ82" s="407"/>
      <c r="AR82" s="407"/>
      <c r="AS82" s="408"/>
      <c r="AT82" s="408"/>
      <c r="AU82" s="409"/>
      <c r="AV82" s="400"/>
      <c r="AX82" s="392"/>
      <c r="AY82" s="402" t="str">
        <f t="shared" ref="AY82:AY85" si="783">IF($B82="","",$B82)</f>
        <v/>
      </c>
      <c r="AZ82" s="394" t="str">
        <f t="shared" ref="AZ82:AZ85" si="784">IF($C82="","",$C82)</f>
        <v>6.1.</v>
      </c>
      <c r="BA82" s="394" t="str">
        <f t="shared" ref="BA82:BA85" si="785">IF($D82="","",$D82)</f>
        <v/>
      </c>
      <c r="BB82" s="396" t="s">
        <v>61</v>
      </c>
      <c r="BC82" s="397"/>
      <c r="BD82" s="406"/>
      <c r="BE82" s="407"/>
      <c r="BF82" s="407"/>
      <c r="BG82" s="407"/>
      <c r="BH82" s="408"/>
      <c r="BI82" s="408"/>
      <c r="BJ82" s="409"/>
      <c r="BK82" s="400"/>
      <c r="BM82" s="392"/>
      <c r="BN82" s="402" t="str">
        <f t="shared" ref="BN82:BN85" si="786">IF($B82="","",$B82)</f>
        <v/>
      </c>
      <c r="BO82" s="394" t="str">
        <f t="shared" ref="BO82:BO85" si="787">IF($C82="","",$C82)</f>
        <v>6.1.</v>
      </c>
      <c r="BP82" s="394" t="str">
        <f t="shared" ref="BP82:BP85" si="788">IF($D82="","",$D82)</f>
        <v/>
      </c>
      <c r="BQ82" s="396" t="s">
        <v>61</v>
      </c>
      <c r="BR82" s="397"/>
      <c r="BS82" s="406"/>
      <c r="BT82" s="407"/>
      <c r="BU82" s="407"/>
      <c r="BV82" s="407"/>
      <c r="BW82" s="408"/>
      <c r="BX82" s="408"/>
      <c r="BY82" s="409"/>
      <c r="BZ82" s="400"/>
      <c r="CB82" s="466"/>
      <c r="CD82" s="392"/>
      <c r="CE82" s="402" t="str">
        <f t="shared" ref="CE82:CE85" si="789">IF($B82="","",$B82)</f>
        <v/>
      </c>
      <c r="CF82" s="394" t="str">
        <f t="shared" ref="CF82:CF85" si="790">IF($C82="","",$C82)</f>
        <v>6.1.</v>
      </c>
      <c r="CG82" s="394" t="str">
        <f t="shared" ref="CG82:CG85" si="791">IF($D82="","",$D82)</f>
        <v/>
      </c>
      <c r="CH82" s="406"/>
      <c r="CI82" s="407"/>
      <c r="CJ82" s="408"/>
      <c r="CK82" s="400"/>
      <c r="CM82" s="392"/>
      <c r="CN82" s="402" t="str">
        <f t="shared" ref="CN82:CN85" si="792">IF($B82="","",$B82)</f>
        <v/>
      </c>
      <c r="CO82" s="394" t="str">
        <f t="shared" ref="CO82:CO85" si="793">IF($C82="","",$C82)</f>
        <v>6.1.</v>
      </c>
      <c r="CP82" s="394" t="str">
        <f t="shared" ref="CP82:CP85" si="794">IF($D82="","",$D82)</f>
        <v/>
      </c>
      <c r="CQ82" s="406"/>
      <c r="CR82" s="407"/>
      <c r="CS82" s="408"/>
      <c r="CT82" s="400"/>
      <c r="CV82" s="392"/>
      <c r="CW82" s="402" t="str">
        <f t="shared" ref="CW82:CW85" si="795">IF($B82="","",$B82)</f>
        <v/>
      </c>
      <c r="CX82" s="394" t="str">
        <f t="shared" ref="CX82:CX85" si="796">IF($C82="","",$C82)</f>
        <v>6.1.</v>
      </c>
      <c r="CY82" s="394" t="str">
        <f t="shared" ref="CY82:CY85" si="797">IF($D82="","",$D82)</f>
        <v/>
      </c>
      <c r="CZ82" s="406"/>
      <c r="DA82" s="407"/>
      <c r="DB82" s="408"/>
      <c r="DC82" s="400"/>
      <c r="DE82" s="392"/>
      <c r="DF82" s="402" t="str">
        <f t="shared" ref="DF82:DF85" si="798">IF($B82="","",$B82)</f>
        <v/>
      </c>
      <c r="DG82" s="394" t="str">
        <f t="shared" ref="DG82:DG85" si="799">IF($C82="","",$C82)</f>
        <v>6.1.</v>
      </c>
      <c r="DH82" s="394" t="str">
        <f t="shared" ref="DH82:DH85" si="800">IF($D82="","",$D82)</f>
        <v/>
      </c>
      <c r="DI82" s="406"/>
      <c r="DJ82" s="407"/>
      <c r="DK82" s="408"/>
      <c r="DL82" s="400"/>
      <c r="DN82" s="392"/>
      <c r="DO82" s="402" t="str">
        <f t="shared" ref="DO82:DO85" si="801">IF($B82="","",$B82)</f>
        <v/>
      </c>
      <c r="DP82" s="394" t="str">
        <f t="shared" ref="DP82:DP85" si="802">IF($C82="","",$C82)</f>
        <v>6.1.</v>
      </c>
      <c r="DQ82" s="394" t="str">
        <f t="shared" ref="DQ82:DQ85" si="803">IF($D82="","",$D82)</f>
        <v/>
      </c>
      <c r="DR82" s="406"/>
      <c r="DS82" s="407"/>
      <c r="DT82" s="408"/>
      <c r="DU82" s="400"/>
      <c r="DW82" s="392"/>
      <c r="DX82" s="402" t="str">
        <f t="shared" ref="DX82:DX85" si="804">IF($B82="","",$B82)</f>
        <v/>
      </c>
      <c r="DY82" s="394" t="str">
        <f t="shared" ref="DY82:DY85" si="805">IF($C82="","",$C82)</f>
        <v>6.1.</v>
      </c>
      <c r="DZ82" s="394" t="str">
        <f t="shared" ref="DZ82:DZ85" si="806">IF($D82="","",$D82)</f>
        <v/>
      </c>
      <c r="EA82" s="406"/>
      <c r="EB82" s="407"/>
      <c r="EC82" s="408"/>
      <c r="ED82" s="400"/>
      <c r="EF82" s="392"/>
      <c r="EG82" s="402" t="str">
        <f t="shared" ref="EG82:EG85" si="807">IF($B82="","",$B82)</f>
        <v/>
      </c>
      <c r="EH82" s="394" t="str">
        <f t="shared" ref="EH82:EH85" si="808">IF($C82="","",$C82)</f>
        <v>6.1.</v>
      </c>
      <c r="EI82" s="394" t="str">
        <f t="shared" ref="EI82:EI85" si="809">IF($D82="","",$D82)</f>
        <v/>
      </c>
      <c r="EJ82" s="406"/>
      <c r="EK82" s="407"/>
      <c r="EL82" s="408"/>
      <c r="EM82" s="400"/>
      <c r="EO82" s="392"/>
      <c r="EP82" s="402" t="str">
        <f t="shared" ref="EP82:EP85" si="810">IF($B82="","",$B82)</f>
        <v/>
      </c>
      <c r="EQ82" s="394" t="str">
        <f t="shared" ref="EQ82:EQ85" si="811">IF($C82="","",$C82)</f>
        <v>6.1.</v>
      </c>
      <c r="ER82" s="394" t="str">
        <f t="shared" ref="ER82:ER85" si="812">IF($D82="","",$D82)</f>
        <v/>
      </c>
      <c r="ES82" s="406"/>
      <c r="ET82" s="407"/>
      <c r="EU82" s="408"/>
      <c r="EV82" s="400"/>
      <c r="EX82" s="392"/>
      <c r="EY82" s="402" t="str">
        <f t="shared" ref="EY82:EY85" si="813">IF($B82="","",$B82)</f>
        <v/>
      </c>
      <c r="EZ82" s="394" t="str">
        <f t="shared" ref="EZ82:EZ85" si="814">IF($C82="","",$C82)</f>
        <v>6.1.</v>
      </c>
      <c r="FA82" s="394" t="str">
        <f t="shared" ref="FA82:FA85" si="815">IF($D82="","",$D82)</f>
        <v/>
      </c>
      <c r="FB82" s="406"/>
      <c r="FC82" s="407"/>
      <c r="FD82" s="408"/>
      <c r="FE82" s="400"/>
      <c r="FG82" s="392"/>
      <c r="FH82" s="402" t="str">
        <f t="shared" ref="FH82:FH85" si="816">IF($B82="","",$B82)</f>
        <v/>
      </c>
      <c r="FI82" s="394" t="str">
        <f t="shared" ref="FI82:FI85" si="817">IF($C82="","",$C82)</f>
        <v>6.1.</v>
      </c>
      <c r="FJ82" s="394" t="str">
        <f t="shared" ref="FJ82:FJ85" si="818">IF($D82="","",$D82)</f>
        <v/>
      </c>
      <c r="FK82" s="406"/>
      <c r="FL82" s="407"/>
      <c r="FM82" s="408"/>
      <c r="FN82" s="400"/>
      <c r="FP82" s="392"/>
      <c r="FQ82" s="402" t="str">
        <f t="shared" ref="FQ82:FQ85" si="819">IF($B82="","",$B82)</f>
        <v/>
      </c>
      <c r="FR82" s="394" t="str">
        <f t="shared" ref="FR82:FR85" si="820">IF($C82="","",$C82)</f>
        <v>6.1.</v>
      </c>
      <c r="FS82" s="394" t="str">
        <f t="shared" ref="FS82:FS85" si="821">IF($D82="","",$D82)</f>
        <v/>
      </c>
      <c r="FT82" s="406"/>
      <c r="FU82" s="407"/>
      <c r="FV82" s="408"/>
      <c r="FW82" s="400"/>
      <c r="FY82" s="392"/>
      <c r="FZ82" s="402" t="str">
        <f t="shared" ref="FZ82:FZ85" si="822">IF($B82="","",$B82)</f>
        <v/>
      </c>
      <c r="GA82" s="394" t="str">
        <f t="shared" ref="GA82:GA85" si="823">IF($C82="","",$C82)</f>
        <v>6.1.</v>
      </c>
      <c r="GB82" s="394" t="str">
        <f t="shared" ref="GB82:GB85" si="824">IF($D82="","",$D82)</f>
        <v/>
      </c>
      <c r="GC82" s="406"/>
      <c r="GD82" s="407"/>
      <c r="GE82" s="408"/>
      <c r="GF82" s="400"/>
      <c r="GH82" s="409"/>
      <c r="GI82" s="467">
        <f t="shared" si="694"/>
        <v>0</v>
      </c>
      <c r="GK82" s="409"/>
      <c r="GL82" s="467">
        <f t="shared" si="695"/>
        <v>0</v>
      </c>
    </row>
    <row r="83" spans="1:194" x14ac:dyDescent="0.25">
      <c r="A83" s="9"/>
      <c r="B83" s="80"/>
      <c r="C83" s="89"/>
      <c r="D83" s="164" t="s">
        <v>69</v>
      </c>
      <c r="E83" s="99"/>
      <c r="F83" s="451"/>
      <c r="G83" s="110">
        <v>0</v>
      </c>
      <c r="H83" s="111">
        <v>0</v>
      </c>
      <c r="I83" s="128">
        <f t="shared" ref="I83" si="825">G83*H83</f>
        <v>0</v>
      </c>
      <c r="J83" s="2"/>
      <c r="K83" s="56"/>
      <c r="L83" s="9"/>
      <c r="M83" s="210" t="str">
        <f t="shared" si="774"/>
        <v/>
      </c>
      <c r="N83" s="210" t="str">
        <f t="shared" si="775"/>
        <v/>
      </c>
      <c r="O83" s="216" t="str">
        <f t="shared" si="776"/>
        <v>6.1.1.</v>
      </c>
      <c r="P83" s="91"/>
      <c r="Q83" s="187"/>
      <c r="R83" s="2"/>
      <c r="T83" s="9"/>
      <c r="U83" s="210" t="str">
        <f t="shared" si="777"/>
        <v/>
      </c>
      <c r="V83" s="210" t="str">
        <f t="shared" si="778"/>
        <v/>
      </c>
      <c r="W83" s="216" t="str">
        <f t="shared" si="779"/>
        <v>6.1.1.</v>
      </c>
      <c r="X83" s="99"/>
      <c r="Y83" s="451"/>
      <c r="Z83" s="110">
        <v>0</v>
      </c>
      <c r="AA83" s="111">
        <v>0</v>
      </c>
      <c r="AB83" s="112">
        <f>$I83</f>
        <v>0</v>
      </c>
      <c r="AC83" s="301">
        <f t="shared" ref="AC83" si="826">IF(AE83=0,0,AE83-AB83)</f>
        <v>0</v>
      </c>
      <c r="AD83" s="288">
        <f t="shared" ref="AD83" si="827">IF(AE83=0,0,IFERROR(((AE83-AB83)/AB83)*100,""))</f>
        <v>0</v>
      </c>
      <c r="AE83" s="271">
        <f t="shared" ref="AE83" si="828">Z83*AA83</f>
        <v>0</v>
      </c>
      <c r="AF83" s="456"/>
      <c r="AG83" s="2"/>
      <c r="AI83" s="9"/>
      <c r="AJ83" s="210" t="str">
        <f t="shared" si="780"/>
        <v/>
      </c>
      <c r="AK83" s="210" t="str">
        <f t="shared" si="781"/>
        <v/>
      </c>
      <c r="AL83" s="216" t="str">
        <f t="shared" si="782"/>
        <v>6.1.1.</v>
      </c>
      <c r="AM83" s="99"/>
      <c r="AN83" s="451"/>
      <c r="AO83" s="110">
        <v>0</v>
      </c>
      <c r="AP83" s="111">
        <v>0</v>
      </c>
      <c r="AQ83" s="112">
        <f>$I83</f>
        <v>0</v>
      </c>
      <c r="AR83" s="301">
        <f t="shared" ref="AR83" si="829">IF(AT83=0,0,AT83-AQ83)</f>
        <v>0</v>
      </c>
      <c r="AS83" s="288">
        <f t="shared" ref="AS83" si="830">IF(AT83=0,0,IFERROR(((AT83-AQ83)/AQ83)*100,""))</f>
        <v>0</v>
      </c>
      <c r="AT83" s="271">
        <f t="shared" ref="AT83" si="831">AO83*AP83</f>
        <v>0</v>
      </c>
      <c r="AU83" s="456"/>
      <c r="AV83" s="2"/>
      <c r="AX83" s="9"/>
      <c r="AY83" s="210" t="str">
        <f t="shared" si="783"/>
        <v/>
      </c>
      <c r="AZ83" s="210" t="str">
        <f t="shared" si="784"/>
        <v/>
      </c>
      <c r="BA83" s="216" t="str">
        <f t="shared" si="785"/>
        <v>6.1.1.</v>
      </c>
      <c r="BB83" s="99"/>
      <c r="BC83" s="451"/>
      <c r="BD83" s="110">
        <v>0</v>
      </c>
      <c r="BE83" s="111">
        <v>0</v>
      </c>
      <c r="BF83" s="112">
        <f>$I83</f>
        <v>0</v>
      </c>
      <c r="BG83" s="301">
        <f t="shared" ref="BG83" si="832">IF(BI83=0,0,BI83-BF83)</f>
        <v>0</v>
      </c>
      <c r="BH83" s="288">
        <f t="shared" ref="BH83" si="833">IF(BI83=0,0,IFERROR(((BI83-BF83)/BF83)*100,""))</f>
        <v>0</v>
      </c>
      <c r="BI83" s="271">
        <f t="shared" ref="BI83" si="834">BD83*BE83</f>
        <v>0</v>
      </c>
      <c r="BJ83" s="456"/>
      <c r="BK83" s="2"/>
      <c r="BM83" s="9"/>
      <c r="BN83" s="210" t="str">
        <f t="shared" si="786"/>
        <v/>
      </c>
      <c r="BO83" s="210" t="str">
        <f t="shared" si="787"/>
        <v/>
      </c>
      <c r="BP83" s="216" t="str">
        <f t="shared" si="788"/>
        <v>6.1.1.</v>
      </c>
      <c r="BQ83" s="99"/>
      <c r="BR83" s="451"/>
      <c r="BS83" s="110">
        <v>0</v>
      </c>
      <c r="BT83" s="111">
        <v>0</v>
      </c>
      <c r="BU83" s="112">
        <f>$I83</f>
        <v>0</v>
      </c>
      <c r="BV83" s="301">
        <f t="shared" ref="BV83" si="835">IF(BX83=0,0,BX83-BU83)</f>
        <v>0</v>
      </c>
      <c r="BW83" s="288">
        <f t="shared" ref="BW83" si="836">IF(BX83=0,0,IFERROR(((BX83-BU83)/BU83)*100,""))</f>
        <v>0</v>
      </c>
      <c r="BX83" s="271">
        <f t="shared" ref="BX83" si="837">BS83*BT83</f>
        <v>0</v>
      </c>
      <c r="BY83" s="456"/>
      <c r="BZ83" s="2"/>
      <c r="CB83" s="365">
        <f t="shared" ref="CB83" si="838">IF(BX83=0,IF(BI83=0,IF(AT83=0,IF(AE83=0,I83,AE83),AT83),BI83),BX83)</f>
        <v>0</v>
      </c>
      <c r="CD83" s="9"/>
      <c r="CE83" s="210" t="str">
        <f t="shared" si="789"/>
        <v/>
      </c>
      <c r="CF83" s="210" t="str">
        <f t="shared" si="790"/>
        <v/>
      </c>
      <c r="CG83" s="216" t="str">
        <f t="shared" si="791"/>
        <v>6.1.1.</v>
      </c>
      <c r="CH83" s="110">
        <v>0</v>
      </c>
      <c r="CI83" s="111">
        <v>0</v>
      </c>
      <c r="CJ83" s="271">
        <f>CH83*CI83</f>
        <v>0</v>
      </c>
      <c r="CK83" s="2"/>
      <c r="CM83" s="9"/>
      <c r="CN83" s="210" t="str">
        <f t="shared" si="792"/>
        <v/>
      </c>
      <c r="CO83" s="210" t="str">
        <f t="shared" si="793"/>
        <v/>
      </c>
      <c r="CP83" s="216" t="str">
        <f t="shared" si="794"/>
        <v>6.1.1.</v>
      </c>
      <c r="CQ83" s="110">
        <v>0</v>
      </c>
      <c r="CR83" s="111">
        <v>0</v>
      </c>
      <c r="CS83" s="271">
        <f>CQ83*CR83</f>
        <v>0</v>
      </c>
      <c r="CT83" s="2"/>
      <c r="CV83" s="9"/>
      <c r="CW83" s="210" t="str">
        <f t="shared" si="795"/>
        <v/>
      </c>
      <c r="CX83" s="210" t="str">
        <f t="shared" si="796"/>
        <v/>
      </c>
      <c r="CY83" s="216" t="str">
        <f t="shared" si="797"/>
        <v>6.1.1.</v>
      </c>
      <c r="CZ83" s="110">
        <v>0</v>
      </c>
      <c r="DA83" s="111">
        <v>0</v>
      </c>
      <c r="DB83" s="271">
        <f>CZ83*DA83</f>
        <v>0</v>
      </c>
      <c r="DC83" s="2"/>
      <c r="DE83" s="9"/>
      <c r="DF83" s="210" t="str">
        <f t="shared" si="798"/>
        <v/>
      </c>
      <c r="DG83" s="210" t="str">
        <f t="shared" si="799"/>
        <v/>
      </c>
      <c r="DH83" s="216" t="str">
        <f t="shared" si="800"/>
        <v>6.1.1.</v>
      </c>
      <c r="DI83" s="110">
        <v>0</v>
      </c>
      <c r="DJ83" s="111">
        <v>0</v>
      </c>
      <c r="DK83" s="271">
        <f>DI83*DJ83</f>
        <v>0</v>
      </c>
      <c r="DL83" s="2"/>
      <c r="DN83" s="9"/>
      <c r="DO83" s="210" t="str">
        <f t="shared" si="801"/>
        <v/>
      </c>
      <c r="DP83" s="210" t="str">
        <f t="shared" si="802"/>
        <v/>
      </c>
      <c r="DQ83" s="216" t="str">
        <f t="shared" si="803"/>
        <v>6.1.1.</v>
      </c>
      <c r="DR83" s="110">
        <v>0</v>
      </c>
      <c r="DS83" s="111">
        <v>0</v>
      </c>
      <c r="DT83" s="271">
        <f>DR83*DS83</f>
        <v>0</v>
      </c>
      <c r="DU83" s="2"/>
      <c r="DW83" s="9"/>
      <c r="DX83" s="210" t="str">
        <f t="shared" si="804"/>
        <v/>
      </c>
      <c r="DY83" s="210" t="str">
        <f t="shared" si="805"/>
        <v/>
      </c>
      <c r="DZ83" s="216" t="str">
        <f t="shared" si="806"/>
        <v>6.1.1.</v>
      </c>
      <c r="EA83" s="110">
        <v>0</v>
      </c>
      <c r="EB83" s="111">
        <v>0</v>
      </c>
      <c r="EC83" s="271">
        <f>EA83*EB83</f>
        <v>0</v>
      </c>
      <c r="ED83" s="2"/>
      <c r="EF83" s="9"/>
      <c r="EG83" s="210" t="str">
        <f t="shared" si="807"/>
        <v/>
      </c>
      <c r="EH83" s="210" t="str">
        <f t="shared" si="808"/>
        <v/>
      </c>
      <c r="EI83" s="216" t="str">
        <f t="shared" si="809"/>
        <v>6.1.1.</v>
      </c>
      <c r="EJ83" s="110">
        <v>0</v>
      </c>
      <c r="EK83" s="111">
        <v>0</v>
      </c>
      <c r="EL83" s="271">
        <f>EJ83*EK83</f>
        <v>0</v>
      </c>
      <c r="EM83" s="2"/>
      <c r="EO83" s="9"/>
      <c r="EP83" s="210" t="str">
        <f t="shared" si="810"/>
        <v/>
      </c>
      <c r="EQ83" s="210" t="str">
        <f t="shared" si="811"/>
        <v/>
      </c>
      <c r="ER83" s="216" t="str">
        <f t="shared" si="812"/>
        <v>6.1.1.</v>
      </c>
      <c r="ES83" s="110">
        <v>0</v>
      </c>
      <c r="ET83" s="111">
        <v>0</v>
      </c>
      <c r="EU83" s="271">
        <f>ES83*ET83</f>
        <v>0</v>
      </c>
      <c r="EV83" s="2"/>
      <c r="EX83" s="9"/>
      <c r="EY83" s="210" t="str">
        <f t="shared" si="813"/>
        <v/>
      </c>
      <c r="EZ83" s="210" t="str">
        <f t="shared" si="814"/>
        <v/>
      </c>
      <c r="FA83" s="216" t="str">
        <f t="shared" si="815"/>
        <v>6.1.1.</v>
      </c>
      <c r="FB83" s="110">
        <v>0</v>
      </c>
      <c r="FC83" s="111">
        <v>0</v>
      </c>
      <c r="FD83" s="271">
        <f>FB83*FC83</f>
        <v>0</v>
      </c>
      <c r="FE83" s="2"/>
      <c r="FG83" s="9"/>
      <c r="FH83" s="210" t="str">
        <f t="shared" si="816"/>
        <v/>
      </c>
      <c r="FI83" s="210" t="str">
        <f t="shared" si="817"/>
        <v/>
      </c>
      <c r="FJ83" s="216" t="str">
        <f t="shared" si="818"/>
        <v>6.1.1.</v>
      </c>
      <c r="FK83" s="110">
        <v>0</v>
      </c>
      <c r="FL83" s="111">
        <v>0</v>
      </c>
      <c r="FM83" s="271">
        <f>FK83*FL83</f>
        <v>0</v>
      </c>
      <c r="FN83" s="2"/>
      <c r="FP83" s="9"/>
      <c r="FQ83" s="210" t="str">
        <f t="shared" si="819"/>
        <v/>
      </c>
      <c r="FR83" s="210" t="str">
        <f t="shared" si="820"/>
        <v/>
      </c>
      <c r="FS83" s="216" t="str">
        <f t="shared" si="821"/>
        <v>6.1.1.</v>
      </c>
      <c r="FT83" s="110">
        <v>0</v>
      </c>
      <c r="FU83" s="111">
        <v>0</v>
      </c>
      <c r="FV83" s="271">
        <f>FT83*FU83</f>
        <v>0</v>
      </c>
      <c r="FW83" s="2"/>
      <c r="FY83" s="9"/>
      <c r="FZ83" s="210" t="str">
        <f t="shared" si="822"/>
        <v/>
      </c>
      <c r="GA83" s="210" t="str">
        <f t="shared" si="823"/>
        <v/>
      </c>
      <c r="GB83" s="216" t="str">
        <f t="shared" si="824"/>
        <v>6.1.1.</v>
      </c>
      <c r="GC83" s="110">
        <v>0</v>
      </c>
      <c r="GD83" s="111">
        <v>0</v>
      </c>
      <c r="GE83" s="271">
        <f>GC83*GD83</f>
        <v>0</v>
      </c>
      <c r="GF83" s="2"/>
      <c r="GH83" s="273">
        <f t="shared" ref="GH83" si="839">CJ83+CS83+DB83+DK83+DT83+EC83+EL83+EU83+FD83+FM83+FV83+GE83</f>
        <v>0</v>
      </c>
      <c r="GI83" s="354">
        <f t="shared" si="694"/>
        <v>0</v>
      </c>
      <c r="GK83" s="273">
        <f>CB83-GH83</f>
        <v>0</v>
      </c>
      <c r="GL83" s="354">
        <f t="shared" si="695"/>
        <v>0</v>
      </c>
    </row>
    <row r="84" spans="1:194" s="405" customFormat="1" x14ac:dyDescent="0.25">
      <c r="A84" s="392"/>
      <c r="B84" s="457"/>
      <c r="C84" s="500" t="s">
        <v>75</v>
      </c>
      <c r="D84" s="500"/>
      <c r="E84" s="396" t="s">
        <v>113</v>
      </c>
      <c r="F84" s="397"/>
      <c r="G84" s="501"/>
      <c r="H84" s="501"/>
      <c r="I84" s="502"/>
      <c r="J84" s="400"/>
      <c r="K84" s="401"/>
      <c r="L84" s="392"/>
      <c r="M84" s="402" t="str">
        <f t="shared" si="774"/>
        <v/>
      </c>
      <c r="N84" s="394" t="str">
        <f t="shared" si="775"/>
        <v>6.2.</v>
      </c>
      <c r="O84" s="394" t="str">
        <f t="shared" si="776"/>
        <v/>
      </c>
      <c r="P84" s="461"/>
      <c r="Q84" s="502"/>
      <c r="R84" s="400"/>
      <c r="T84" s="392"/>
      <c r="U84" s="402" t="str">
        <f t="shared" si="777"/>
        <v/>
      </c>
      <c r="V84" s="394" t="str">
        <f t="shared" si="778"/>
        <v>6.2.</v>
      </c>
      <c r="W84" s="394" t="str">
        <f t="shared" si="779"/>
        <v/>
      </c>
      <c r="X84" s="396" t="s">
        <v>61</v>
      </c>
      <c r="Y84" s="397"/>
      <c r="Z84" s="406"/>
      <c r="AA84" s="407"/>
      <c r="AB84" s="407"/>
      <c r="AC84" s="407"/>
      <c r="AD84" s="408"/>
      <c r="AE84" s="408"/>
      <c r="AF84" s="409"/>
      <c r="AG84" s="400"/>
      <c r="AI84" s="392"/>
      <c r="AJ84" s="402" t="str">
        <f t="shared" si="780"/>
        <v/>
      </c>
      <c r="AK84" s="394" t="str">
        <f t="shared" si="781"/>
        <v>6.2.</v>
      </c>
      <c r="AL84" s="394" t="str">
        <f t="shared" si="782"/>
        <v/>
      </c>
      <c r="AM84" s="396" t="s">
        <v>61</v>
      </c>
      <c r="AN84" s="397"/>
      <c r="AO84" s="406"/>
      <c r="AP84" s="407"/>
      <c r="AQ84" s="407"/>
      <c r="AR84" s="407"/>
      <c r="AS84" s="408"/>
      <c r="AT84" s="408"/>
      <c r="AU84" s="409"/>
      <c r="AV84" s="400"/>
      <c r="AX84" s="392"/>
      <c r="AY84" s="402" t="str">
        <f t="shared" si="783"/>
        <v/>
      </c>
      <c r="AZ84" s="394" t="str">
        <f t="shared" si="784"/>
        <v>6.2.</v>
      </c>
      <c r="BA84" s="394" t="str">
        <f t="shared" si="785"/>
        <v/>
      </c>
      <c r="BB84" s="396" t="s">
        <v>61</v>
      </c>
      <c r="BC84" s="397"/>
      <c r="BD84" s="406"/>
      <c r="BE84" s="407"/>
      <c r="BF84" s="407"/>
      <c r="BG84" s="407"/>
      <c r="BH84" s="408"/>
      <c r="BI84" s="408"/>
      <c r="BJ84" s="409"/>
      <c r="BK84" s="400"/>
      <c r="BM84" s="392"/>
      <c r="BN84" s="402" t="str">
        <f t="shared" si="786"/>
        <v/>
      </c>
      <c r="BO84" s="394" t="str">
        <f t="shared" si="787"/>
        <v>6.2.</v>
      </c>
      <c r="BP84" s="394" t="str">
        <f t="shared" si="788"/>
        <v/>
      </c>
      <c r="BQ84" s="396" t="s">
        <v>61</v>
      </c>
      <c r="BR84" s="397"/>
      <c r="BS84" s="406"/>
      <c r="BT84" s="407"/>
      <c r="BU84" s="407"/>
      <c r="BV84" s="407"/>
      <c r="BW84" s="408"/>
      <c r="BX84" s="408"/>
      <c r="BY84" s="409"/>
      <c r="BZ84" s="400"/>
      <c r="CB84" s="466"/>
      <c r="CD84" s="392"/>
      <c r="CE84" s="402" t="str">
        <f t="shared" si="789"/>
        <v/>
      </c>
      <c r="CF84" s="394" t="str">
        <f t="shared" si="790"/>
        <v>6.2.</v>
      </c>
      <c r="CG84" s="394" t="str">
        <f t="shared" si="791"/>
        <v/>
      </c>
      <c r="CH84" s="406"/>
      <c r="CI84" s="407"/>
      <c r="CJ84" s="408"/>
      <c r="CK84" s="400"/>
      <c r="CM84" s="392"/>
      <c r="CN84" s="402" t="str">
        <f t="shared" si="792"/>
        <v/>
      </c>
      <c r="CO84" s="394" t="str">
        <f t="shared" si="793"/>
        <v>6.2.</v>
      </c>
      <c r="CP84" s="394" t="str">
        <f t="shared" si="794"/>
        <v/>
      </c>
      <c r="CQ84" s="406"/>
      <c r="CR84" s="407"/>
      <c r="CS84" s="408"/>
      <c r="CT84" s="400"/>
      <c r="CV84" s="392"/>
      <c r="CW84" s="402" t="str">
        <f t="shared" si="795"/>
        <v/>
      </c>
      <c r="CX84" s="394" t="str">
        <f t="shared" si="796"/>
        <v>6.2.</v>
      </c>
      <c r="CY84" s="394" t="str">
        <f t="shared" si="797"/>
        <v/>
      </c>
      <c r="CZ84" s="406"/>
      <c r="DA84" s="407"/>
      <c r="DB84" s="408"/>
      <c r="DC84" s="400"/>
      <c r="DE84" s="392"/>
      <c r="DF84" s="402" t="str">
        <f t="shared" si="798"/>
        <v/>
      </c>
      <c r="DG84" s="394" t="str">
        <f t="shared" si="799"/>
        <v>6.2.</v>
      </c>
      <c r="DH84" s="394" t="str">
        <f t="shared" si="800"/>
        <v/>
      </c>
      <c r="DI84" s="406"/>
      <c r="DJ84" s="407"/>
      <c r="DK84" s="408"/>
      <c r="DL84" s="400"/>
      <c r="DN84" s="392"/>
      <c r="DO84" s="402" t="str">
        <f t="shared" si="801"/>
        <v/>
      </c>
      <c r="DP84" s="394" t="str">
        <f t="shared" si="802"/>
        <v>6.2.</v>
      </c>
      <c r="DQ84" s="394" t="str">
        <f t="shared" si="803"/>
        <v/>
      </c>
      <c r="DR84" s="406"/>
      <c r="DS84" s="407"/>
      <c r="DT84" s="408"/>
      <c r="DU84" s="400"/>
      <c r="DW84" s="392"/>
      <c r="DX84" s="402" t="str">
        <f t="shared" si="804"/>
        <v/>
      </c>
      <c r="DY84" s="394" t="str">
        <f t="shared" si="805"/>
        <v>6.2.</v>
      </c>
      <c r="DZ84" s="394" t="str">
        <f t="shared" si="806"/>
        <v/>
      </c>
      <c r="EA84" s="406"/>
      <c r="EB84" s="407"/>
      <c r="EC84" s="408"/>
      <c r="ED84" s="400"/>
      <c r="EF84" s="392"/>
      <c r="EG84" s="402" t="str">
        <f t="shared" si="807"/>
        <v/>
      </c>
      <c r="EH84" s="394" t="str">
        <f t="shared" si="808"/>
        <v>6.2.</v>
      </c>
      <c r="EI84" s="394" t="str">
        <f t="shared" si="809"/>
        <v/>
      </c>
      <c r="EJ84" s="406"/>
      <c r="EK84" s="407"/>
      <c r="EL84" s="408"/>
      <c r="EM84" s="400"/>
      <c r="EO84" s="392"/>
      <c r="EP84" s="402" t="str">
        <f t="shared" si="810"/>
        <v/>
      </c>
      <c r="EQ84" s="394" t="str">
        <f t="shared" si="811"/>
        <v>6.2.</v>
      </c>
      <c r="ER84" s="394" t="str">
        <f t="shared" si="812"/>
        <v/>
      </c>
      <c r="ES84" s="406"/>
      <c r="ET84" s="407"/>
      <c r="EU84" s="408"/>
      <c r="EV84" s="400"/>
      <c r="EX84" s="392"/>
      <c r="EY84" s="402" t="str">
        <f t="shared" si="813"/>
        <v/>
      </c>
      <c r="EZ84" s="394" t="str">
        <f t="shared" si="814"/>
        <v>6.2.</v>
      </c>
      <c r="FA84" s="394" t="str">
        <f t="shared" si="815"/>
        <v/>
      </c>
      <c r="FB84" s="406"/>
      <c r="FC84" s="407"/>
      <c r="FD84" s="408"/>
      <c r="FE84" s="400"/>
      <c r="FG84" s="392"/>
      <c r="FH84" s="402" t="str">
        <f t="shared" si="816"/>
        <v/>
      </c>
      <c r="FI84" s="394" t="str">
        <f t="shared" si="817"/>
        <v>6.2.</v>
      </c>
      <c r="FJ84" s="394" t="str">
        <f t="shared" si="818"/>
        <v/>
      </c>
      <c r="FK84" s="406"/>
      <c r="FL84" s="407"/>
      <c r="FM84" s="408"/>
      <c r="FN84" s="400"/>
      <c r="FP84" s="392"/>
      <c r="FQ84" s="402" t="str">
        <f t="shared" si="819"/>
        <v/>
      </c>
      <c r="FR84" s="394" t="str">
        <f t="shared" si="820"/>
        <v>6.2.</v>
      </c>
      <c r="FS84" s="394" t="str">
        <f t="shared" si="821"/>
        <v/>
      </c>
      <c r="FT84" s="406"/>
      <c r="FU84" s="407"/>
      <c r="FV84" s="408"/>
      <c r="FW84" s="400"/>
      <c r="FY84" s="392"/>
      <c r="FZ84" s="402" t="str">
        <f t="shared" si="822"/>
        <v/>
      </c>
      <c r="GA84" s="394" t="str">
        <f t="shared" si="823"/>
        <v>6.2.</v>
      </c>
      <c r="GB84" s="394" t="str">
        <f t="shared" si="824"/>
        <v/>
      </c>
      <c r="GC84" s="406"/>
      <c r="GD84" s="407"/>
      <c r="GE84" s="408"/>
      <c r="GF84" s="400"/>
      <c r="GH84" s="409"/>
      <c r="GI84" s="467">
        <f t="shared" si="694"/>
        <v>0</v>
      </c>
      <c r="GK84" s="409"/>
      <c r="GL84" s="467">
        <f t="shared" si="695"/>
        <v>0</v>
      </c>
    </row>
    <row r="85" spans="1:194" x14ac:dyDescent="0.25">
      <c r="A85" s="9"/>
      <c r="B85" s="89"/>
      <c r="C85" s="89"/>
      <c r="D85" s="164" t="s">
        <v>77</v>
      </c>
      <c r="E85" s="176"/>
      <c r="F85" s="450"/>
      <c r="G85" s="177">
        <v>0</v>
      </c>
      <c r="H85" s="111">
        <v>0</v>
      </c>
      <c r="I85" s="128">
        <f t="shared" ref="I85" si="840">G85*H85</f>
        <v>0</v>
      </c>
      <c r="J85" s="2"/>
      <c r="K85" s="56"/>
      <c r="L85" s="9"/>
      <c r="M85" s="217" t="str">
        <f t="shared" si="774"/>
        <v/>
      </c>
      <c r="N85" s="217" t="str">
        <f t="shared" si="775"/>
        <v/>
      </c>
      <c r="O85" s="218" t="str">
        <f t="shared" si="776"/>
        <v>6.2.1.</v>
      </c>
      <c r="P85" s="83"/>
      <c r="Q85" s="196"/>
      <c r="R85" s="2"/>
      <c r="T85" s="9"/>
      <c r="U85" s="217" t="str">
        <f t="shared" si="777"/>
        <v/>
      </c>
      <c r="V85" s="217" t="str">
        <f t="shared" si="778"/>
        <v/>
      </c>
      <c r="W85" s="218" t="str">
        <f t="shared" si="779"/>
        <v>6.2.1.</v>
      </c>
      <c r="X85" s="176"/>
      <c r="Y85" s="450"/>
      <c r="Z85" s="177">
        <v>0</v>
      </c>
      <c r="AA85" s="111">
        <v>0</v>
      </c>
      <c r="AB85" s="112">
        <f>$I85</f>
        <v>0</v>
      </c>
      <c r="AC85" s="301">
        <f t="shared" ref="AC85" si="841">IF(AE85=0,0,AE85-AB85)</f>
        <v>0</v>
      </c>
      <c r="AD85" s="288">
        <f t="shared" ref="AD85" si="842">IF(AE85=0,0,IFERROR(((AE85-AB85)/AB85)*100,""))</f>
        <v>0</v>
      </c>
      <c r="AE85" s="271">
        <f t="shared" ref="AE85" si="843">Z85*AA85</f>
        <v>0</v>
      </c>
      <c r="AF85" s="456"/>
      <c r="AG85" s="2"/>
      <c r="AI85" s="9"/>
      <c r="AJ85" s="217" t="str">
        <f t="shared" si="780"/>
        <v/>
      </c>
      <c r="AK85" s="217" t="str">
        <f t="shared" si="781"/>
        <v/>
      </c>
      <c r="AL85" s="218" t="str">
        <f t="shared" si="782"/>
        <v>6.2.1.</v>
      </c>
      <c r="AM85" s="176"/>
      <c r="AN85" s="450"/>
      <c r="AO85" s="177">
        <v>0</v>
      </c>
      <c r="AP85" s="111">
        <v>0</v>
      </c>
      <c r="AQ85" s="112">
        <f>$I85</f>
        <v>0</v>
      </c>
      <c r="AR85" s="301">
        <f t="shared" ref="AR85" si="844">IF(AT85=0,0,AT85-AQ85)</f>
        <v>0</v>
      </c>
      <c r="AS85" s="288">
        <f t="shared" ref="AS85" si="845">IF(AT85=0,0,IFERROR(((AT85-AQ85)/AQ85)*100,""))</f>
        <v>0</v>
      </c>
      <c r="AT85" s="271">
        <f t="shared" ref="AT85" si="846">AO85*AP85</f>
        <v>0</v>
      </c>
      <c r="AU85" s="456"/>
      <c r="AV85" s="2"/>
      <c r="AX85" s="9"/>
      <c r="AY85" s="217" t="str">
        <f t="shared" si="783"/>
        <v/>
      </c>
      <c r="AZ85" s="217" t="str">
        <f t="shared" si="784"/>
        <v/>
      </c>
      <c r="BA85" s="218" t="str">
        <f t="shared" si="785"/>
        <v>6.2.1.</v>
      </c>
      <c r="BB85" s="176"/>
      <c r="BC85" s="450"/>
      <c r="BD85" s="177">
        <v>0</v>
      </c>
      <c r="BE85" s="111">
        <v>0</v>
      </c>
      <c r="BF85" s="112">
        <f>$I85</f>
        <v>0</v>
      </c>
      <c r="BG85" s="301">
        <f t="shared" ref="BG85" si="847">IF(BI85=0,0,BI85-BF85)</f>
        <v>0</v>
      </c>
      <c r="BH85" s="288">
        <f t="shared" ref="BH85" si="848">IF(BI85=0,0,IFERROR(((BI85-BF85)/BF85)*100,""))</f>
        <v>0</v>
      </c>
      <c r="BI85" s="271">
        <f t="shared" ref="BI85" si="849">BD85*BE85</f>
        <v>0</v>
      </c>
      <c r="BJ85" s="456"/>
      <c r="BK85" s="2"/>
      <c r="BM85" s="9"/>
      <c r="BN85" s="217" t="str">
        <f t="shared" si="786"/>
        <v/>
      </c>
      <c r="BO85" s="217" t="str">
        <f t="shared" si="787"/>
        <v/>
      </c>
      <c r="BP85" s="218" t="str">
        <f t="shared" si="788"/>
        <v>6.2.1.</v>
      </c>
      <c r="BQ85" s="176"/>
      <c r="BR85" s="450"/>
      <c r="BS85" s="177">
        <v>0</v>
      </c>
      <c r="BT85" s="111">
        <v>0</v>
      </c>
      <c r="BU85" s="112">
        <f>$I85</f>
        <v>0</v>
      </c>
      <c r="BV85" s="301">
        <f t="shared" ref="BV85" si="850">IF(BX85=0,0,BX85-BU85)</f>
        <v>0</v>
      </c>
      <c r="BW85" s="288">
        <f t="shared" ref="BW85" si="851">IF(BX85=0,0,IFERROR(((BX85-BU85)/BU85)*100,""))</f>
        <v>0</v>
      </c>
      <c r="BX85" s="271">
        <f t="shared" ref="BX85" si="852">BS85*BT85</f>
        <v>0</v>
      </c>
      <c r="BY85" s="456"/>
      <c r="BZ85" s="2"/>
      <c r="CB85" s="365">
        <f t="shared" ref="CB85" si="853">IF(BX85=0,IF(BI85=0,IF(AT85=0,IF(AE85=0,I85,AE85),AT85),BI85),BX85)</f>
        <v>0</v>
      </c>
      <c r="CD85" s="9"/>
      <c r="CE85" s="217" t="str">
        <f t="shared" si="789"/>
        <v/>
      </c>
      <c r="CF85" s="217" t="str">
        <f t="shared" si="790"/>
        <v/>
      </c>
      <c r="CG85" s="218" t="str">
        <f t="shared" si="791"/>
        <v>6.2.1.</v>
      </c>
      <c r="CH85" s="177">
        <v>0</v>
      </c>
      <c r="CI85" s="111">
        <v>0</v>
      </c>
      <c r="CJ85" s="271">
        <f>CH85*CI85</f>
        <v>0</v>
      </c>
      <c r="CK85" s="2"/>
      <c r="CM85" s="9"/>
      <c r="CN85" s="217" t="str">
        <f t="shared" si="792"/>
        <v/>
      </c>
      <c r="CO85" s="217" t="str">
        <f t="shared" si="793"/>
        <v/>
      </c>
      <c r="CP85" s="218" t="str">
        <f t="shared" si="794"/>
        <v>6.2.1.</v>
      </c>
      <c r="CQ85" s="177">
        <v>0</v>
      </c>
      <c r="CR85" s="111">
        <v>0</v>
      </c>
      <c r="CS85" s="271">
        <f>CQ85*CR85</f>
        <v>0</v>
      </c>
      <c r="CT85" s="2"/>
      <c r="CV85" s="9"/>
      <c r="CW85" s="217" t="str">
        <f t="shared" si="795"/>
        <v/>
      </c>
      <c r="CX85" s="217" t="str">
        <f t="shared" si="796"/>
        <v/>
      </c>
      <c r="CY85" s="218" t="str">
        <f t="shared" si="797"/>
        <v>6.2.1.</v>
      </c>
      <c r="CZ85" s="177">
        <v>0</v>
      </c>
      <c r="DA85" s="111">
        <v>0</v>
      </c>
      <c r="DB85" s="271">
        <f>CZ85*DA85</f>
        <v>0</v>
      </c>
      <c r="DC85" s="2"/>
      <c r="DE85" s="9"/>
      <c r="DF85" s="217" t="str">
        <f t="shared" si="798"/>
        <v/>
      </c>
      <c r="DG85" s="217" t="str">
        <f t="shared" si="799"/>
        <v/>
      </c>
      <c r="DH85" s="218" t="str">
        <f t="shared" si="800"/>
        <v>6.2.1.</v>
      </c>
      <c r="DI85" s="177">
        <v>0</v>
      </c>
      <c r="DJ85" s="111">
        <v>0</v>
      </c>
      <c r="DK85" s="271">
        <f>DI85*DJ85</f>
        <v>0</v>
      </c>
      <c r="DL85" s="2"/>
      <c r="DN85" s="9"/>
      <c r="DO85" s="217" t="str">
        <f t="shared" si="801"/>
        <v/>
      </c>
      <c r="DP85" s="217" t="str">
        <f t="shared" si="802"/>
        <v/>
      </c>
      <c r="DQ85" s="218" t="str">
        <f t="shared" si="803"/>
        <v>6.2.1.</v>
      </c>
      <c r="DR85" s="177">
        <v>0</v>
      </c>
      <c r="DS85" s="111">
        <v>0</v>
      </c>
      <c r="DT85" s="271">
        <f>DR85*DS85</f>
        <v>0</v>
      </c>
      <c r="DU85" s="2"/>
      <c r="DW85" s="9"/>
      <c r="DX85" s="217" t="str">
        <f t="shared" si="804"/>
        <v/>
      </c>
      <c r="DY85" s="217" t="str">
        <f t="shared" si="805"/>
        <v/>
      </c>
      <c r="DZ85" s="218" t="str">
        <f t="shared" si="806"/>
        <v>6.2.1.</v>
      </c>
      <c r="EA85" s="177">
        <v>0</v>
      </c>
      <c r="EB85" s="111">
        <v>0</v>
      </c>
      <c r="EC85" s="271">
        <f>EA85*EB85</f>
        <v>0</v>
      </c>
      <c r="ED85" s="2"/>
      <c r="EF85" s="9"/>
      <c r="EG85" s="217" t="str">
        <f t="shared" si="807"/>
        <v/>
      </c>
      <c r="EH85" s="217" t="str">
        <f t="shared" si="808"/>
        <v/>
      </c>
      <c r="EI85" s="218" t="str">
        <f t="shared" si="809"/>
        <v>6.2.1.</v>
      </c>
      <c r="EJ85" s="177">
        <v>0</v>
      </c>
      <c r="EK85" s="111">
        <v>0</v>
      </c>
      <c r="EL85" s="271">
        <f>EJ85*EK85</f>
        <v>0</v>
      </c>
      <c r="EM85" s="2"/>
      <c r="EO85" s="9"/>
      <c r="EP85" s="217" t="str">
        <f t="shared" si="810"/>
        <v/>
      </c>
      <c r="EQ85" s="217" t="str">
        <f t="shared" si="811"/>
        <v/>
      </c>
      <c r="ER85" s="218" t="str">
        <f t="shared" si="812"/>
        <v>6.2.1.</v>
      </c>
      <c r="ES85" s="177">
        <v>0</v>
      </c>
      <c r="ET85" s="111">
        <v>0</v>
      </c>
      <c r="EU85" s="271">
        <f>ES85*ET85</f>
        <v>0</v>
      </c>
      <c r="EV85" s="2"/>
      <c r="EX85" s="9"/>
      <c r="EY85" s="217" t="str">
        <f t="shared" si="813"/>
        <v/>
      </c>
      <c r="EZ85" s="217" t="str">
        <f t="shared" si="814"/>
        <v/>
      </c>
      <c r="FA85" s="218" t="str">
        <f t="shared" si="815"/>
        <v>6.2.1.</v>
      </c>
      <c r="FB85" s="177">
        <v>0</v>
      </c>
      <c r="FC85" s="111">
        <v>0</v>
      </c>
      <c r="FD85" s="271">
        <f>FB85*FC85</f>
        <v>0</v>
      </c>
      <c r="FE85" s="2"/>
      <c r="FG85" s="9"/>
      <c r="FH85" s="217" t="str">
        <f t="shared" si="816"/>
        <v/>
      </c>
      <c r="FI85" s="217" t="str">
        <f t="shared" si="817"/>
        <v/>
      </c>
      <c r="FJ85" s="218" t="str">
        <f t="shared" si="818"/>
        <v>6.2.1.</v>
      </c>
      <c r="FK85" s="177">
        <v>0</v>
      </c>
      <c r="FL85" s="111">
        <v>0</v>
      </c>
      <c r="FM85" s="271">
        <f>FK85*FL85</f>
        <v>0</v>
      </c>
      <c r="FN85" s="2"/>
      <c r="FP85" s="9"/>
      <c r="FQ85" s="217" t="str">
        <f t="shared" si="819"/>
        <v/>
      </c>
      <c r="FR85" s="217" t="str">
        <f t="shared" si="820"/>
        <v/>
      </c>
      <c r="FS85" s="218" t="str">
        <f t="shared" si="821"/>
        <v>6.2.1.</v>
      </c>
      <c r="FT85" s="177">
        <v>0</v>
      </c>
      <c r="FU85" s="111">
        <v>0</v>
      </c>
      <c r="FV85" s="271">
        <f>FT85*FU85</f>
        <v>0</v>
      </c>
      <c r="FW85" s="2"/>
      <c r="FY85" s="9"/>
      <c r="FZ85" s="217" t="str">
        <f t="shared" si="822"/>
        <v/>
      </c>
      <c r="GA85" s="217" t="str">
        <f t="shared" si="823"/>
        <v/>
      </c>
      <c r="GB85" s="218" t="str">
        <f t="shared" si="824"/>
        <v>6.2.1.</v>
      </c>
      <c r="GC85" s="177">
        <v>0</v>
      </c>
      <c r="GD85" s="111">
        <v>0</v>
      </c>
      <c r="GE85" s="271">
        <f>GC85*GD85</f>
        <v>0</v>
      </c>
      <c r="GF85" s="2"/>
      <c r="GH85" s="273">
        <f t="shared" ref="GH85" si="854">CJ85+CS85+DB85+DK85+DT85+EC85+EL85+EU85+FD85+FM85+FV85+GE85</f>
        <v>0</v>
      </c>
      <c r="GI85" s="354">
        <f t="shared" si="694"/>
        <v>0</v>
      </c>
      <c r="GK85" s="273">
        <f>CB85-GH85</f>
        <v>0</v>
      </c>
      <c r="GL85" s="354">
        <f t="shared" si="695"/>
        <v>0</v>
      </c>
    </row>
    <row r="86" spans="1:194" s="405" customFormat="1" x14ac:dyDescent="0.25">
      <c r="A86" s="392"/>
      <c r="B86" s="468"/>
      <c r="C86" s="469"/>
      <c r="D86" s="469"/>
      <c r="E86" s="470" t="str">
        <f>"Subtotal "&amp;E81</f>
        <v xml:space="preserve">Subtotal Sub-grants </v>
      </c>
      <c r="F86" s="471"/>
      <c r="G86" s="472"/>
      <c r="H86" s="473"/>
      <c r="I86" s="115">
        <f>SUM(I83:I85)</f>
        <v>0</v>
      </c>
      <c r="J86" s="400"/>
      <c r="K86" s="401"/>
      <c r="L86" s="392"/>
      <c r="M86" s="431" t="str">
        <f t="shared" si="165"/>
        <v/>
      </c>
      <c r="N86" s="432" t="str">
        <f t="shared" si="131"/>
        <v/>
      </c>
      <c r="O86" s="432" t="str">
        <f t="shared" si="132"/>
        <v/>
      </c>
      <c r="P86" s="471"/>
      <c r="Q86" s="474"/>
      <c r="R86" s="400"/>
      <c r="T86" s="392"/>
      <c r="U86" s="431" t="str">
        <f t="shared" ref="U86:U87" si="855">IF(J86="","",J86)</f>
        <v/>
      </c>
      <c r="V86" s="432" t="str">
        <f t="shared" ref="V86:V88" si="856">IF(K86="","",K86)</f>
        <v/>
      </c>
      <c r="W86" s="432" t="str">
        <f t="shared" ref="W86:W88" si="857">IF(L86="","",L86)</f>
        <v/>
      </c>
      <c r="X86" s="475" t="str">
        <f>"Sub total "&amp;X81</f>
        <v>Sub total Sub-grants</v>
      </c>
      <c r="Y86" s="476"/>
      <c r="Z86" s="477"/>
      <c r="AA86" s="478"/>
      <c r="AB86" s="433">
        <f t="shared" ref="AB86:AC86" si="858">SUM(AB82:AB85)</f>
        <v>0</v>
      </c>
      <c r="AC86" s="479">
        <f t="shared" si="858"/>
        <v>0</v>
      </c>
      <c r="AD86" s="435"/>
      <c r="AE86" s="436">
        <f>SUM(AE82:AE85)</f>
        <v>0</v>
      </c>
      <c r="AF86" s="115"/>
      <c r="AG86" s="400"/>
      <c r="AI86" s="392"/>
      <c r="AJ86" s="431" t="str">
        <f t="shared" ref="AJ86:AJ87" si="859">IF(Y86="","",Y86)</f>
        <v/>
      </c>
      <c r="AK86" s="432" t="str">
        <f t="shared" ref="AK86:AK88" si="860">IF(Z86="","",Z86)</f>
        <v/>
      </c>
      <c r="AL86" s="432" t="str">
        <f t="shared" ref="AL86:AL88" si="861">IF(AA86="","",AA86)</f>
        <v/>
      </c>
      <c r="AM86" s="475" t="str">
        <f>"Sub total "&amp;AM81</f>
        <v>Sub total Sub-grants</v>
      </c>
      <c r="AN86" s="476"/>
      <c r="AO86" s="477"/>
      <c r="AP86" s="478"/>
      <c r="AQ86" s="433">
        <f t="shared" ref="AQ86:AR86" si="862">SUM(AQ82:AQ85)</f>
        <v>0</v>
      </c>
      <c r="AR86" s="479">
        <f t="shared" si="862"/>
        <v>0</v>
      </c>
      <c r="AS86" s="435"/>
      <c r="AT86" s="436">
        <f>SUM(AT82:AT85)</f>
        <v>0</v>
      </c>
      <c r="AU86" s="115"/>
      <c r="AV86" s="400"/>
      <c r="AX86" s="392"/>
      <c r="AY86" s="431" t="str">
        <f t="shared" ref="AY86:AY87" si="863">IF(AN86="","",AN86)</f>
        <v/>
      </c>
      <c r="AZ86" s="432" t="str">
        <f t="shared" ref="AZ86:AZ88" si="864">IF(AO86="","",AO86)</f>
        <v/>
      </c>
      <c r="BA86" s="432" t="str">
        <f t="shared" ref="BA86:BA88" si="865">IF(AP86="","",AP86)</f>
        <v/>
      </c>
      <c r="BB86" s="475" t="str">
        <f>"Sub total "&amp;BB81</f>
        <v>Sub total Sub-grants</v>
      </c>
      <c r="BC86" s="476"/>
      <c r="BD86" s="477"/>
      <c r="BE86" s="478"/>
      <c r="BF86" s="433">
        <f t="shared" ref="BF86:BG86" si="866">SUM(BF82:BF85)</f>
        <v>0</v>
      </c>
      <c r="BG86" s="479">
        <f t="shared" si="866"/>
        <v>0</v>
      </c>
      <c r="BH86" s="435"/>
      <c r="BI86" s="436">
        <f>SUM(BI82:BI85)</f>
        <v>0</v>
      </c>
      <c r="BJ86" s="115"/>
      <c r="BK86" s="400"/>
      <c r="BM86" s="392"/>
      <c r="BN86" s="431" t="str">
        <f t="shared" ref="BN86:BN87" si="867">IF(BC86="","",BC86)</f>
        <v/>
      </c>
      <c r="BO86" s="432" t="str">
        <f t="shared" ref="BO86:BO88" si="868">IF(BD86="","",BD86)</f>
        <v/>
      </c>
      <c r="BP86" s="432" t="str">
        <f t="shared" ref="BP86:BP88" si="869">IF(BE86="","",BE86)</f>
        <v/>
      </c>
      <c r="BQ86" s="475" t="str">
        <f>"Sub total "&amp;BQ81</f>
        <v>Sub total Sub-grants</v>
      </c>
      <c r="BR86" s="476"/>
      <c r="BS86" s="477"/>
      <c r="BT86" s="478"/>
      <c r="BU86" s="433">
        <f t="shared" ref="BU86:BV86" si="870">SUM(BU82:BU85)</f>
        <v>0</v>
      </c>
      <c r="BV86" s="479">
        <f t="shared" si="870"/>
        <v>0</v>
      </c>
      <c r="BW86" s="435"/>
      <c r="BX86" s="436">
        <f>SUM(BX82:BX85)</f>
        <v>0</v>
      </c>
      <c r="BY86" s="115"/>
      <c r="BZ86" s="400"/>
      <c r="CB86" s="115">
        <f>SUM(CB82:CB85)</f>
        <v>0</v>
      </c>
      <c r="CD86" s="392"/>
      <c r="CE86" s="431" t="str">
        <f t="shared" ref="CE86:CE87" si="871">IF(AP86="","",AP86)</f>
        <v/>
      </c>
      <c r="CF86" s="432"/>
      <c r="CG86" s="432"/>
      <c r="CH86" s="477"/>
      <c r="CI86" s="478"/>
      <c r="CJ86" s="436">
        <f>SUM(CJ82:CJ85)</f>
        <v>0</v>
      </c>
      <c r="CK86" s="400"/>
      <c r="CM86" s="392"/>
      <c r="CN86" s="431" t="str">
        <f t="shared" ref="CN86:CN87" si="872">IF(CC86="","",CC86)</f>
        <v/>
      </c>
      <c r="CO86" s="432" t="str">
        <f t="shared" ref="CO86:CO88" si="873">IF(CD86="","",CD86)</f>
        <v/>
      </c>
      <c r="CP86" s="432" t="str">
        <f t="shared" ref="CP86:CP88" si="874">IF(CE86="","",CE86)</f>
        <v/>
      </c>
      <c r="CQ86" s="477"/>
      <c r="CR86" s="478"/>
      <c r="CS86" s="436">
        <f>SUM(CS82:CS85)</f>
        <v>0</v>
      </c>
      <c r="CT86" s="400"/>
      <c r="CV86" s="392"/>
      <c r="CW86" s="431" t="str">
        <f t="shared" ref="CW86:CW87" si="875">IF(BH86="","",BH86)</f>
        <v/>
      </c>
      <c r="CX86" s="432"/>
      <c r="CY86" s="432"/>
      <c r="CZ86" s="477"/>
      <c r="DA86" s="478"/>
      <c r="DB86" s="436">
        <f>SUM(DB82:DB85)</f>
        <v>0</v>
      </c>
      <c r="DC86" s="400"/>
      <c r="DE86" s="392"/>
      <c r="DF86" s="431" t="str">
        <f t="shared" ref="DF86:DF87" si="876">IF(CU86="","",CU86)</f>
        <v/>
      </c>
      <c r="DG86" s="432" t="str">
        <f t="shared" ref="DG86:DG88" si="877">IF(CV86="","",CV86)</f>
        <v/>
      </c>
      <c r="DH86" s="432" t="str">
        <f t="shared" ref="DH86:DH88" si="878">IF(CW86="","",CW86)</f>
        <v/>
      </c>
      <c r="DI86" s="477"/>
      <c r="DJ86" s="478"/>
      <c r="DK86" s="436">
        <f>SUM(DK82:DK85)</f>
        <v>0</v>
      </c>
      <c r="DL86" s="400"/>
      <c r="DN86" s="392"/>
      <c r="DO86" s="431" t="str">
        <f t="shared" ref="DO86:DO87" si="879">IF(BZ86="","",BZ86)</f>
        <v/>
      </c>
      <c r="DP86" s="432"/>
      <c r="DQ86" s="432"/>
      <c r="DR86" s="477"/>
      <c r="DS86" s="478"/>
      <c r="DT86" s="436">
        <f>SUM(DT82:DT85)</f>
        <v>0</v>
      </c>
      <c r="DU86" s="400"/>
      <c r="DW86" s="392"/>
      <c r="DX86" s="431" t="str">
        <f t="shared" ref="DX86:DX87" si="880">IF(DM86="","",DM86)</f>
        <v/>
      </c>
      <c r="DY86" s="432" t="str">
        <f t="shared" ref="DY86:DY88" si="881">IF(DN86="","",DN86)</f>
        <v/>
      </c>
      <c r="DZ86" s="432" t="str">
        <f t="shared" ref="DZ86:DZ88" si="882">IF(DO86="","",DO86)</f>
        <v/>
      </c>
      <c r="EA86" s="477"/>
      <c r="EB86" s="478"/>
      <c r="EC86" s="436">
        <f>SUM(EC82:EC85)</f>
        <v>0</v>
      </c>
      <c r="ED86" s="400"/>
      <c r="EF86" s="392"/>
      <c r="EG86" s="431" t="str">
        <f t="shared" ref="EG86:EG87" si="883">IF(CR86="","",CR86)</f>
        <v/>
      </c>
      <c r="EH86" s="432"/>
      <c r="EI86" s="432"/>
      <c r="EJ86" s="477"/>
      <c r="EK86" s="478"/>
      <c r="EL86" s="436">
        <f>SUM(EL82:EL85)</f>
        <v>0</v>
      </c>
      <c r="EM86" s="400"/>
      <c r="EO86" s="392"/>
      <c r="EP86" s="431" t="str">
        <f t="shared" ref="EP86:EP87" si="884">IF(EE86="","",EE86)</f>
        <v/>
      </c>
      <c r="EQ86" s="432" t="str">
        <f t="shared" ref="EQ86:EQ88" si="885">IF(EF86="","",EF86)</f>
        <v/>
      </c>
      <c r="ER86" s="432" t="str">
        <f t="shared" ref="ER86:ER88" si="886">IF(EG86="","",EG86)</f>
        <v/>
      </c>
      <c r="ES86" s="477"/>
      <c r="ET86" s="478"/>
      <c r="EU86" s="436">
        <f>SUM(EU82:EU85)</f>
        <v>0</v>
      </c>
      <c r="EV86" s="400"/>
      <c r="EX86" s="392"/>
      <c r="EY86" s="431" t="str">
        <f t="shared" ref="EY86:EY87" si="887">IF(DJ86="","",DJ86)</f>
        <v/>
      </c>
      <c r="EZ86" s="432"/>
      <c r="FA86" s="432"/>
      <c r="FB86" s="477"/>
      <c r="FC86" s="478"/>
      <c r="FD86" s="436">
        <f>SUM(FD82:FD85)</f>
        <v>0</v>
      </c>
      <c r="FE86" s="400"/>
      <c r="FG86" s="392"/>
      <c r="FH86" s="431" t="str">
        <f t="shared" ref="FH86:FH87" si="888">IF(EW86="","",EW86)</f>
        <v/>
      </c>
      <c r="FI86" s="432" t="str">
        <f t="shared" ref="FI86:FI88" si="889">IF(EX86="","",EX86)</f>
        <v/>
      </c>
      <c r="FJ86" s="432" t="str">
        <f t="shared" ref="FJ86:FJ88" si="890">IF(EY86="","",EY86)</f>
        <v/>
      </c>
      <c r="FK86" s="477"/>
      <c r="FL86" s="478"/>
      <c r="FM86" s="436">
        <f>SUM(FM82:FM85)</f>
        <v>0</v>
      </c>
      <c r="FN86" s="400"/>
      <c r="FP86" s="392"/>
      <c r="FQ86" s="431" t="str">
        <f t="shared" ref="FQ86:FQ87" si="891">IF(EB86="","",EB86)</f>
        <v/>
      </c>
      <c r="FR86" s="432"/>
      <c r="FS86" s="432"/>
      <c r="FT86" s="477"/>
      <c r="FU86" s="478"/>
      <c r="FV86" s="436">
        <f>SUM(FV82:FV85)</f>
        <v>0</v>
      </c>
      <c r="FW86" s="400"/>
      <c r="FY86" s="392"/>
      <c r="FZ86" s="431" t="str">
        <f t="shared" ref="FZ86:FZ87" si="892">IF(FO86="","",FO86)</f>
        <v/>
      </c>
      <c r="GA86" s="432" t="str">
        <f t="shared" ref="GA86:GA88" si="893">IF(FP86="","",FP86)</f>
        <v/>
      </c>
      <c r="GB86" s="432" t="str">
        <f t="shared" ref="GB86:GB88" si="894">IF(FQ86="","",FQ86)</f>
        <v/>
      </c>
      <c r="GC86" s="477"/>
      <c r="GD86" s="478"/>
      <c r="GE86" s="436">
        <f>SUM(GE82:GE85)</f>
        <v>0</v>
      </c>
      <c r="GF86" s="400"/>
      <c r="GH86" s="115">
        <f>SUM(GH82:GH85)</f>
        <v>0</v>
      </c>
      <c r="GI86" s="355">
        <f t="shared" si="694"/>
        <v>0</v>
      </c>
      <c r="GK86" s="115">
        <f>SUM(GK82:GK85)</f>
        <v>0</v>
      </c>
      <c r="GL86" s="355">
        <f t="shared" si="695"/>
        <v>0</v>
      </c>
    </row>
    <row r="87" spans="1:194" s="405" customFormat="1" x14ac:dyDescent="0.25">
      <c r="A87" s="480"/>
      <c r="B87" s="503"/>
      <c r="C87" s="503"/>
      <c r="D87" s="503"/>
      <c r="E87" s="504"/>
      <c r="F87" s="505"/>
      <c r="G87" s="506"/>
      <c r="H87" s="507"/>
      <c r="I87" s="125"/>
      <c r="J87" s="400"/>
      <c r="K87" s="401"/>
      <c r="L87" s="392"/>
      <c r="M87" s="485" t="str">
        <f t="shared" si="165"/>
        <v/>
      </c>
      <c r="N87" s="485" t="str">
        <f t="shared" si="131"/>
        <v/>
      </c>
      <c r="O87" s="485" t="str">
        <f t="shared" si="132"/>
        <v/>
      </c>
      <c r="P87" s="482"/>
      <c r="Q87" s="483"/>
      <c r="R87" s="400"/>
      <c r="T87" s="392"/>
      <c r="U87" s="485" t="str">
        <f t="shared" si="855"/>
        <v/>
      </c>
      <c r="V87" s="485" t="str">
        <f t="shared" si="856"/>
        <v/>
      </c>
      <c r="W87" s="485" t="str">
        <f t="shared" si="857"/>
        <v/>
      </c>
      <c r="X87" s="481"/>
      <c r="Y87" s="482"/>
      <c r="Z87" s="483"/>
      <c r="AA87" s="484"/>
      <c r="AB87" s="484"/>
      <c r="AC87" s="484"/>
      <c r="AD87" s="284"/>
      <c r="AE87" s="284"/>
      <c r="AF87" s="118"/>
      <c r="AG87" s="400"/>
      <c r="AI87" s="392"/>
      <c r="AJ87" s="485" t="str">
        <f t="shared" si="859"/>
        <v/>
      </c>
      <c r="AK87" s="485" t="str">
        <f t="shared" si="860"/>
        <v/>
      </c>
      <c r="AL87" s="485" t="str">
        <f t="shared" si="861"/>
        <v/>
      </c>
      <c r="AM87" s="481"/>
      <c r="AN87" s="482"/>
      <c r="AO87" s="483"/>
      <c r="AP87" s="484"/>
      <c r="AQ87" s="484"/>
      <c r="AR87" s="484"/>
      <c r="AS87" s="284"/>
      <c r="AT87" s="284"/>
      <c r="AU87" s="118"/>
      <c r="AV87" s="400"/>
      <c r="AX87" s="392"/>
      <c r="AY87" s="485" t="str">
        <f t="shared" si="863"/>
        <v/>
      </c>
      <c r="AZ87" s="485" t="str">
        <f t="shared" si="864"/>
        <v/>
      </c>
      <c r="BA87" s="485" t="str">
        <f t="shared" si="865"/>
        <v/>
      </c>
      <c r="BB87" s="481"/>
      <c r="BC87" s="482"/>
      <c r="BD87" s="483"/>
      <c r="BE87" s="484"/>
      <c r="BF87" s="484"/>
      <c r="BG87" s="484"/>
      <c r="BH87" s="284"/>
      <c r="BI87" s="284"/>
      <c r="BJ87" s="118"/>
      <c r="BK87" s="400"/>
      <c r="BM87" s="392"/>
      <c r="BN87" s="485" t="str">
        <f t="shared" si="867"/>
        <v/>
      </c>
      <c r="BO87" s="485" t="str">
        <f t="shared" si="868"/>
        <v/>
      </c>
      <c r="BP87" s="485" t="str">
        <f t="shared" si="869"/>
        <v/>
      </c>
      <c r="BQ87" s="481"/>
      <c r="BR87" s="482"/>
      <c r="BS87" s="483"/>
      <c r="BT87" s="484"/>
      <c r="BU87" s="484"/>
      <c r="BV87" s="484"/>
      <c r="BW87" s="284"/>
      <c r="BX87" s="284"/>
      <c r="BY87" s="118"/>
      <c r="BZ87" s="400"/>
      <c r="CB87" s="118"/>
      <c r="CD87" s="392"/>
      <c r="CE87" s="485" t="str">
        <f t="shared" si="871"/>
        <v/>
      </c>
      <c r="CF87" s="485" t="str">
        <f t="shared" ref="CF87:CF88" si="895">IF(AQ87="","",AQ87)</f>
        <v/>
      </c>
      <c r="CG87" s="485" t="str">
        <f t="shared" ref="CG87:CG88" si="896">IF(AR87="","",AR87)</f>
        <v/>
      </c>
      <c r="CH87" s="483"/>
      <c r="CI87" s="484"/>
      <c r="CJ87" s="284"/>
      <c r="CK87" s="400"/>
      <c r="CM87" s="392"/>
      <c r="CN87" s="485" t="str">
        <f t="shared" si="872"/>
        <v/>
      </c>
      <c r="CO87" s="485" t="str">
        <f t="shared" si="873"/>
        <v/>
      </c>
      <c r="CP87" s="485" t="str">
        <f t="shared" si="874"/>
        <v/>
      </c>
      <c r="CQ87" s="483"/>
      <c r="CR87" s="484"/>
      <c r="CS87" s="284"/>
      <c r="CT87" s="400"/>
      <c r="CV87" s="392"/>
      <c r="CW87" s="485" t="str">
        <f t="shared" si="875"/>
        <v/>
      </c>
      <c r="CX87" s="485" t="str">
        <f t="shared" ref="CX87:CX88" si="897">IF(BI87="","",BI87)</f>
        <v/>
      </c>
      <c r="CY87" s="485" t="str">
        <f t="shared" ref="CY87:CY88" si="898">IF(BJ87="","",BJ87)</f>
        <v/>
      </c>
      <c r="CZ87" s="483"/>
      <c r="DA87" s="484"/>
      <c r="DB87" s="284"/>
      <c r="DC87" s="400"/>
      <c r="DE87" s="392"/>
      <c r="DF87" s="485" t="str">
        <f t="shared" si="876"/>
        <v/>
      </c>
      <c r="DG87" s="485" t="str">
        <f t="shared" si="877"/>
        <v/>
      </c>
      <c r="DH87" s="485" t="str">
        <f t="shared" si="878"/>
        <v/>
      </c>
      <c r="DI87" s="483"/>
      <c r="DJ87" s="484"/>
      <c r="DK87" s="284"/>
      <c r="DL87" s="400"/>
      <c r="DN87" s="392"/>
      <c r="DO87" s="485" t="str">
        <f t="shared" si="879"/>
        <v/>
      </c>
      <c r="DP87" s="485" t="str">
        <f t="shared" ref="DP87:DP88" si="899">IF(CA87="","",CA87)</f>
        <v/>
      </c>
      <c r="DQ87" s="485" t="str">
        <f t="shared" ref="DQ87:DQ88" si="900">IF(CB87="","",CB87)</f>
        <v/>
      </c>
      <c r="DR87" s="483"/>
      <c r="DS87" s="484"/>
      <c r="DT87" s="284"/>
      <c r="DU87" s="400"/>
      <c r="DW87" s="392"/>
      <c r="DX87" s="485" t="str">
        <f t="shared" si="880"/>
        <v/>
      </c>
      <c r="DY87" s="485" t="str">
        <f t="shared" si="881"/>
        <v/>
      </c>
      <c r="DZ87" s="485" t="str">
        <f t="shared" si="882"/>
        <v/>
      </c>
      <c r="EA87" s="483"/>
      <c r="EB87" s="484"/>
      <c r="EC87" s="284"/>
      <c r="ED87" s="400"/>
      <c r="EF87" s="392"/>
      <c r="EG87" s="485" t="str">
        <f t="shared" si="883"/>
        <v/>
      </c>
      <c r="EH87" s="485" t="str">
        <f t="shared" ref="EH87:EH88" si="901">IF(CS87="","",CS87)</f>
        <v/>
      </c>
      <c r="EI87" s="485" t="str">
        <f t="shared" ref="EI87:EI88" si="902">IF(CT87="","",CT87)</f>
        <v/>
      </c>
      <c r="EJ87" s="483"/>
      <c r="EK87" s="484"/>
      <c r="EL87" s="284"/>
      <c r="EM87" s="400"/>
      <c r="EO87" s="392"/>
      <c r="EP87" s="485" t="str">
        <f t="shared" si="884"/>
        <v/>
      </c>
      <c r="EQ87" s="485" t="str">
        <f t="shared" si="885"/>
        <v/>
      </c>
      <c r="ER87" s="485" t="str">
        <f t="shared" si="886"/>
        <v/>
      </c>
      <c r="ES87" s="483"/>
      <c r="ET87" s="484"/>
      <c r="EU87" s="284"/>
      <c r="EV87" s="400"/>
      <c r="EX87" s="392"/>
      <c r="EY87" s="485" t="str">
        <f t="shared" si="887"/>
        <v/>
      </c>
      <c r="EZ87" s="485" t="str">
        <f t="shared" ref="EZ87:EZ88" si="903">IF(DK87="","",DK87)</f>
        <v/>
      </c>
      <c r="FA87" s="485" t="str">
        <f t="shared" ref="FA87:FA88" si="904">IF(DL87="","",DL87)</f>
        <v/>
      </c>
      <c r="FB87" s="483"/>
      <c r="FC87" s="484"/>
      <c r="FD87" s="284"/>
      <c r="FE87" s="400"/>
      <c r="FG87" s="392"/>
      <c r="FH87" s="485" t="str">
        <f t="shared" si="888"/>
        <v/>
      </c>
      <c r="FI87" s="485" t="str">
        <f t="shared" si="889"/>
        <v/>
      </c>
      <c r="FJ87" s="485" t="str">
        <f t="shared" si="890"/>
        <v/>
      </c>
      <c r="FK87" s="483"/>
      <c r="FL87" s="484"/>
      <c r="FM87" s="284"/>
      <c r="FN87" s="400"/>
      <c r="FP87" s="392"/>
      <c r="FQ87" s="485" t="str">
        <f t="shared" si="891"/>
        <v/>
      </c>
      <c r="FR87" s="485" t="str">
        <f t="shared" ref="FR87:FR88" si="905">IF(EC87="","",EC87)</f>
        <v/>
      </c>
      <c r="FS87" s="485" t="str">
        <f t="shared" ref="FS87:FS88" si="906">IF(ED87="","",ED87)</f>
        <v/>
      </c>
      <c r="FT87" s="483"/>
      <c r="FU87" s="484"/>
      <c r="FV87" s="284"/>
      <c r="FW87" s="400"/>
      <c r="FY87" s="392"/>
      <c r="FZ87" s="485" t="str">
        <f t="shared" si="892"/>
        <v/>
      </c>
      <c r="GA87" s="485" t="str">
        <f t="shared" si="893"/>
        <v/>
      </c>
      <c r="GB87" s="485" t="str">
        <f t="shared" si="894"/>
        <v/>
      </c>
      <c r="GC87" s="483"/>
      <c r="GD87" s="484"/>
      <c r="GE87" s="284"/>
      <c r="GF87" s="400"/>
      <c r="GH87" s="118"/>
      <c r="GI87" s="356"/>
      <c r="GK87" s="118"/>
      <c r="GL87" s="356"/>
    </row>
    <row r="88" spans="1:194" s="405" customFormat="1" x14ac:dyDescent="0.25">
      <c r="A88" s="392"/>
      <c r="B88" s="486" t="s">
        <v>82</v>
      </c>
      <c r="C88" s="487"/>
      <c r="D88" s="487"/>
      <c r="E88" s="508" t="s">
        <v>66</v>
      </c>
      <c r="F88" s="509"/>
      <c r="G88" s="510"/>
      <c r="H88" s="511"/>
      <c r="I88" s="251"/>
      <c r="J88" s="400"/>
      <c r="K88" s="401"/>
      <c r="L88" s="392"/>
      <c r="M88" s="491" t="str">
        <f>IF($B88="","",$B88)</f>
        <v>7.</v>
      </c>
      <c r="N88" s="380" t="str">
        <f t="shared" si="131"/>
        <v/>
      </c>
      <c r="O88" s="512" t="str">
        <f t="shared" si="132"/>
        <v/>
      </c>
      <c r="P88" s="463"/>
      <c r="Q88" s="387"/>
      <c r="R88" s="400"/>
      <c r="T88" s="392"/>
      <c r="U88" s="491" t="str">
        <f>IF($B88="","",$B88)</f>
        <v>7.</v>
      </c>
      <c r="V88" s="380" t="str">
        <f t="shared" si="856"/>
        <v/>
      </c>
      <c r="W88" s="512" t="str">
        <f t="shared" si="857"/>
        <v/>
      </c>
      <c r="X88" s="380" t="s">
        <v>66</v>
      </c>
      <c r="Y88" s="463"/>
      <c r="Z88" s="380"/>
      <c r="AA88" s="464"/>
      <c r="AB88" s="464"/>
      <c r="AC88" s="272"/>
      <c r="AD88" s="285"/>
      <c r="AE88" s="285"/>
      <c r="AF88" s="238"/>
      <c r="AG88" s="400"/>
      <c r="AI88" s="392"/>
      <c r="AJ88" s="491" t="str">
        <f>IF($B88="","",$B88)</f>
        <v>7.</v>
      </c>
      <c r="AK88" s="380" t="str">
        <f t="shared" si="860"/>
        <v/>
      </c>
      <c r="AL88" s="512" t="str">
        <f t="shared" si="861"/>
        <v/>
      </c>
      <c r="AM88" s="380" t="s">
        <v>66</v>
      </c>
      <c r="AN88" s="463"/>
      <c r="AO88" s="380"/>
      <c r="AP88" s="464"/>
      <c r="AQ88" s="464"/>
      <c r="AR88" s="272"/>
      <c r="AS88" s="285"/>
      <c r="AT88" s="285"/>
      <c r="AU88" s="238"/>
      <c r="AV88" s="400"/>
      <c r="AX88" s="392"/>
      <c r="AY88" s="491" t="str">
        <f>IF($B88="","",$B88)</f>
        <v>7.</v>
      </c>
      <c r="AZ88" s="380" t="str">
        <f t="shared" si="864"/>
        <v/>
      </c>
      <c r="BA88" s="512" t="str">
        <f t="shared" si="865"/>
        <v/>
      </c>
      <c r="BB88" s="380" t="s">
        <v>66</v>
      </c>
      <c r="BC88" s="463"/>
      <c r="BD88" s="380"/>
      <c r="BE88" s="464"/>
      <c r="BF88" s="464"/>
      <c r="BG88" s="272"/>
      <c r="BH88" s="285"/>
      <c r="BI88" s="285"/>
      <c r="BJ88" s="238"/>
      <c r="BK88" s="400"/>
      <c r="BM88" s="392"/>
      <c r="BN88" s="491" t="str">
        <f>IF($B88="","",$B88)</f>
        <v>7.</v>
      </c>
      <c r="BO88" s="380" t="str">
        <f t="shared" si="868"/>
        <v/>
      </c>
      <c r="BP88" s="512" t="str">
        <f t="shared" si="869"/>
        <v/>
      </c>
      <c r="BQ88" s="380" t="s">
        <v>66</v>
      </c>
      <c r="BR88" s="463"/>
      <c r="BS88" s="380"/>
      <c r="BT88" s="464"/>
      <c r="BU88" s="464"/>
      <c r="BV88" s="272"/>
      <c r="BW88" s="285"/>
      <c r="BX88" s="285"/>
      <c r="BY88" s="238"/>
      <c r="BZ88" s="400"/>
      <c r="CB88" s="366"/>
      <c r="CD88" s="392"/>
      <c r="CE88" s="491" t="str">
        <f>IF($B88="","",$B88)</f>
        <v>7.</v>
      </c>
      <c r="CF88" s="380" t="str">
        <f t="shared" si="895"/>
        <v/>
      </c>
      <c r="CG88" s="512" t="str">
        <f t="shared" si="896"/>
        <v/>
      </c>
      <c r="CH88" s="380"/>
      <c r="CI88" s="464"/>
      <c r="CJ88" s="285"/>
      <c r="CK88" s="400"/>
      <c r="CM88" s="392"/>
      <c r="CN88" s="491" t="str">
        <f>IF($B88="","",$B88)</f>
        <v>7.</v>
      </c>
      <c r="CO88" s="380" t="str">
        <f t="shared" si="873"/>
        <v/>
      </c>
      <c r="CP88" s="512" t="str">
        <f t="shared" si="874"/>
        <v>7.</v>
      </c>
      <c r="CQ88" s="380"/>
      <c r="CR88" s="464"/>
      <c r="CS88" s="285"/>
      <c r="CT88" s="400"/>
      <c r="CV88" s="392"/>
      <c r="CW88" s="491" t="str">
        <f>IF($B88="","",$B88)</f>
        <v>7.</v>
      </c>
      <c r="CX88" s="380" t="str">
        <f t="shared" si="897"/>
        <v/>
      </c>
      <c r="CY88" s="512" t="str">
        <f t="shared" si="898"/>
        <v/>
      </c>
      <c r="CZ88" s="380"/>
      <c r="DA88" s="464"/>
      <c r="DB88" s="285"/>
      <c r="DC88" s="400"/>
      <c r="DE88" s="392"/>
      <c r="DF88" s="491" t="str">
        <f>IF($B88="","",$B88)</f>
        <v>7.</v>
      </c>
      <c r="DG88" s="380" t="str">
        <f t="shared" si="877"/>
        <v/>
      </c>
      <c r="DH88" s="512" t="str">
        <f t="shared" si="878"/>
        <v>7.</v>
      </c>
      <c r="DI88" s="380"/>
      <c r="DJ88" s="464"/>
      <c r="DK88" s="285"/>
      <c r="DL88" s="400"/>
      <c r="DN88" s="392"/>
      <c r="DO88" s="491" t="str">
        <f>IF($B88="","",$B88)</f>
        <v>7.</v>
      </c>
      <c r="DP88" s="380" t="str">
        <f t="shared" si="899"/>
        <v/>
      </c>
      <c r="DQ88" s="512" t="str">
        <f t="shared" si="900"/>
        <v/>
      </c>
      <c r="DR88" s="380"/>
      <c r="DS88" s="464"/>
      <c r="DT88" s="285"/>
      <c r="DU88" s="400"/>
      <c r="DW88" s="392"/>
      <c r="DX88" s="491" t="str">
        <f>IF($B88="","",$B88)</f>
        <v>7.</v>
      </c>
      <c r="DY88" s="380" t="str">
        <f t="shared" si="881"/>
        <v/>
      </c>
      <c r="DZ88" s="512" t="str">
        <f t="shared" si="882"/>
        <v>7.</v>
      </c>
      <c r="EA88" s="380"/>
      <c r="EB88" s="464"/>
      <c r="EC88" s="285"/>
      <c r="ED88" s="400"/>
      <c r="EF88" s="392"/>
      <c r="EG88" s="491" t="str">
        <f>IF($B88="","",$B88)</f>
        <v>7.</v>
      </c>
      <c r="EH88" s="380" t="str">
        <f t="shared" si="901"/>
        <v/>
      </c>
      <c r="EI88" s="512" t="str">
        <f t="shared" si="902"/>
        <v/>
      </c>
      <c r="EJ88" s="380"/>
      <c r="EK88" s="464"/>
      <c r="EL88" s="285"/>
      <c r="EM88" s="400"/>
      <c r="EO88" s="392"/>
      <c r="EP88" s="491" t="str">
        <f>IF($B88="","",$B88)</f>
        <v>7.</v>
      </c>
      <c r="EQ88" s="380" t="str">
        <f t="shared" si="885"/>
        <v/>
      </c>
      <c r="ER88" s="512" t="str">
        <f t="shared" si="886"/>
        <v>7.</v>
      </c>
      <c r="ES88" s="380"/>
      <c r="ET88" s="464"/>
      <c r="EU88" s="285"/>
      <c r="EV88" s="400"/>
      <c r="EX88" s="392"/>
      <c r="EY88" s="491" t="str">
        <f>IF($B88="","",$B88)</f>
        <v>7.</v>
      </c>
      <c r="EZ88" s="380" t="str">
        <f t="shared" si="903"/>
        <v/>
      </c>
      <c r="FA88" s="512" t="str">
        <f t="shared" si="904"/>
        <v/>
      </c>
      <c r="FB88" s="380"/>
      <c r="FC88" s="464"/>
      <c r="FD88" s="285"/>
      <c r="FE88" s="400"/>
      <c r="FG88" s="392"/>
      <c r="FH88" s="491" t="str">
        <f>IF($B88="","",$B88)</f>
        <v>7.</v>
      </c>
      <c r="FI88" s="380" t="str">
        <f t="shared" si="889"/>
        <v/>
      </c>
      <c r="FJ88" s="512" t="str">
        <f t="shared" si="890"/>
        <v>7.</v>
      </c>
      <c r="FK88" s="380"/>
      <c r="FL88" s="464"/>
      <c r="FM88" s="285"/>
      <c r="FN88" s="400"/>
      <c r="FP88" s="392"/>
      <c r="FQ88" s="491" t="str">
        <f>IF($B88="","",$B88)</f>
        <v>7.</v>
      </c>
      <c r="FR88" s="380" t="str">
        <f t="shared" si="905"/>
        <v/>
      </c>
      <c r="FS88" s="512" t="str">
        <f t="shared" si="906"/>
        <v/>
      </c>
      <c r="FT88" s="380"/>
      <c r="FU88" s="464"/>
      <c r="FV88" s="285"/>
      <c r="FW88" s="400"/>
      <c r="FY88" s="392"/>
      <c r="FZ88" s="491" t="str">
        <f>IF($B88="","",$B88)</f>
        <v>7.</v>
      </c>
      <c r="GA88" s="380" t="str">
        <f t="shared" si="893"/>
        <v/>
      </c>
      <c r="GB88" s="512" t="str">
        <f t="shared" si="894"/>
        <v>7.</v>
      </c>
      <c r="GC88" s="380"/>
      <c r="GD88" s="464"/>
      <c r="GE88" s="285"/>
      <c r="GF88" s="400"/>
      <c r="GH88" s="238"/>
      <c r="GI88" s="357"/>
      <c r="GK88" s="238"/>
      <c r="GL88" s="357"/>
    </row>
    <row r="89" spans="1:194" s="405" customFormat="1" x14ac:dyDescent="0.25">
      <c r="A89" s="392"/>
      <c r="B89" s="457"/>
      <c r="C89" s="500" t="s">
        <v>194</v>
      </c>
      <c r="D89" s="500"/>
      <c r="E89" s="396" t="s">
        <v>138</v>
      </c>
      <c r="F89" s="397"/>
      <c r="G89" s="406"/>
      <c r="H89" s="407"/>
      <c r="I89" s="409"/>
      <c r="J89" s="400"/>
      <c r="K89" s="401"/>
      <c r="L89" s="392"/>
      <c r="M89" s="402" t="str">
        <f t="shared" ref="M89:M104" si="907">IF($B89="","",$B89)</f>
        <v/>
      </c>
      <c r="N89" s="394" t="str">
        <f t="shared" ref="N89:N104" si="908">IF($C89="","",$C89)</f>
        <v>7.0.</v>
      </c>
      <c r="O89" s="394" t="str">
        <f t="shared" ref="O89:O104" si="909">IF($D89="","",$D89)</f>
        <v/>
      </c>
      <c r="P89" s="461"/>
      <c r="Q89" s="404"/>
      <c r="R89" s="400"/>
      <c r="T89" s="392"/>
      <c r="U89" s="402" t="str">
        <f t="shared" ref="U89:U104" si="910">IF($B89="","",$B89)</f>
        <v/>
      </c>
      <c r="V89" s="394" t="str">
        <f t="shared" ref="V89:V104" si="911">IF($C89="","",$C89)</f>
        <v>7.0.</v>
      </c>
      <c r="W89" s="394" t="str">
        <f t="shared" ref="W89:W104" si="912">IF($D89="","",$D89)</f>
        <v/>
      </c>
      <c r="X89" s="396" t="s">
        <v>138</v>
      </c>
      <c r="Y89" s="397"/>
      <c r="Z89" s="406"/>
      <c r="AA89" s="407"/>
      <c r="AB89" s="407"/>
      <c r="AC89" s="407"/>
      <c r="AD89" s="408"/>
      <c r="AE89" s="408"/>
      <c r="AF89" s="409"/>
      <c r="AG89" s="400"/>
      <c r="AI89" s="392"/>
      <c r="AJ89" s="402" t="str">
        <f t="shared" ref="AJ89:AJ104" si="913">IF($B89="","",$B89)</f>
        <v/>
      </c>
      <c r="AK89" s="394" t="str">
        <f t="shared" ref="AK89:AK104" si="914">IF($C89="","",$C89)</f>
        <v>7.0.</v>
      </c>
      <c r="AL89" s="394" t="str">
        <f t="shared" ref="AL89:AL104" si="915">IF($D89="","",$D89)</f>
        <v/>
      </c>
      <c r="AM89" s="396" t="s">
        <v>138</v>
      </c>
      <c r="AN89" s="397"/>
      <c r="AO89" s="406"/>
      <c r="AP89" s="407"/>
      <c r="AQ89" s="407"/>
      <c r="AR89" s="407"/>
      <c r="AS89" s="408"/>
      <c r="AT89" s="408"/>
      <c r="AU89" s="409"/>
      <c r="AV89" s="400"/>
      <c r="AX89" s="392"/>
      <c r="AY89" s="402" t="str">
        <f t="shared" ref="AY89:AY104" si="916">IF($B89="","",$B89)</f>
        <v/>
      </c>
      <c r="AZ89" s="394" t="str">
        <f t="shared" ref="AZ89:AZ104" si="917">IF($C89="","",$C89)</f>
        <v>7.0.</v>
      </c>
      <c r="BA89" s="394" t="str">
        <f t="shared" ref="BA89:BA104" si="918">IF($D89="","",$D89)</f>
        <v/>
      </c>
      <c r="BB89" s="396" t="s">
        <v>138</v>
      </c>
      <c r="BC89" s="397"/>
      <c r="BD89" s="406"/>
      <c r="BE89" s="407"/>
      <c r="BF89" s="407"/>
      <c r="BG89" s="407"/>
      <c r="BH89" s="408"/>
      <c r="BI89" s="408"/>
      <c r="BJ89" s="409"/>
      <c r="BK89" s="400"/>
      <c r="BM89" s="392"/>
      <c r="BN89" s="402" t="str">
        <f t="shared" ref="BN89:BN104" si="919">IF($B89="","",$B89)</f>
        <v/>
      </c>
      <c r="BO89" s="394" t="str">
        <f t="shared" ref="BO89:BO104" si="920">IF($C89="","",$C89)</f>
        <v>7.0.</v>
      </c>
      <c r="BP89" s="394" t="str">
        <f t="shared" ref="BP89:BP104" si="921">IF($D89="","",$D89)</f>
        <v/>
      </c>
      <c r="BQ89" s="396" t="s">
        <v>138</v>
      </c>
      <c r="BR89" s="397"/>
      <c r="BS89" s="406"/>
      <c r="BT89" s="407"/>
      <c r="BU89" s="407"/>
      <c r="BV89" s="407"/>
      <c r="BW89" s="408"/>
      <c r="BX89" s="408"/>
      <c r="BY89" s="409"/>
      <c r="BZ89" s="400"/>
      <c r="CB89" s="466"/>
      <c r="CD89" s="392"/>
      <c r="CE89" s="402" t="str">
        <f t="shared" ref="CE89:CE104" si="922">IF($B89="","",$B89)</f>
        <v/>
      </c>
      <c r="CF89" s="394" t="str">
        <f t="shared" ref="CF89:CF104" si="923">IF($C89="","",$C89)</f>
        <v>7.0.</v>
      </c>
      <c r="CG89" s="394" t="str">
        <f t="shared" ref="CG89:CG104" si="924">IF($D89="","",$D89)</f>
        <v/>
      </c>
      <c r="CH89" s="406"/>
      <c r="CI89" s="407"/>
      <c r="CJ89" s="408"/>
      <c r="CK89" s="400"/>
      <c r="CM89" s="392"/>
      <c r="CN89" s="402" t="str">
        <f t="shared" ref="CN89:CN104" si="925">IF($B89="","",$B89)</f>
        <v/>
      </c>
      <c r="CO89" s="394" t="str">
        <f t="shared" ref="CO89:CO104" si="926">IF($C89="","",$C89)</f>
        <v>7.0.</v>
      </c>
      <c r="CP89" s="394" t="str">
        <f t="shared" ref="CP89:CP104" si="927">IF($D89="","",$D89)</f>
        <v/>
      </c>
      <c r="CQ89" s="406"/>
      <c r="CR89" s="407"/>
      <c r="CS89" s="408"/>
      <c r="CT89" s="400"/>
      <c r="CV89" s="392"/>
      <c r="CW89" s="402" t="str">
        <f t="shared" ref="CW89:CW104" si="928">IF($B89="","",$B89)</f>
        <v/>
      </c>
      <c r="CX89" s="394" t="str">
        <f t="shared" ref="CX89:CX104" si="929">IF($C89="","",$C89)</f>
        <v>7.0.</v>
      </c>
      <c r="CY89" s="394" t="str">
        <f t="shared" ref="CY89:CY104" si="930">IF($D89="","",$D89)</f>
        <v/>
      </c>
      <c r="CZ89" s="406"/>
      <c r="DA89" s="407"/>
      <c r="DB89" s="408"/>
      <c r="DC89" s="400"/>
      <c r="DE89" s="392"/>
      <c r="DF89" s="402" t="str">
        <f t="shared" ref="DF89:DF104" si="931">IF($B89="","",$B89)</f>
        <v/>
      </c>
      <c r="DG89" s="394" t="str">
        <f t="shared" ref="DG89:DG104" si="932">IF($C89="","",$C89)</f>
        <v>7.0.</v>
      </c>
      <c r="DH89" s="394" t="str">
        <f t="shared" ref="DH89:DH104" si="933">IF($D89="","",$D89)</f>
        <v/>
      </c>
      <c r="DI89" s="406"/>
      <c r="DJ89" s="407"/>
      <c r="DK89" s="408"/>
      <c r="DL89" s="400"/>
      <c r="DN89" s="392"/>
      <c r="DO89" s="402" t="str">
        <f t="shared" ref="DO89:DO104" si="934">IF($B89="","",$B89)</f>
        <v/>
      </c>
      <c r="DP89" s="394" t="str">
        <f t="shared" ref="DP89:DP104" si="935">IF($C89="","",$C89)</f>
        <v>7.0.</v>
      </c>
      <c r="DQ89" s="394" t="str">
        <f t="shared" ref="DQ89:DQ104" si="936">IF($D89="","",$D89)</f>
        <v/>
      </c>
      <c r="DR89" s="406"/>
      <c r="DS89" s="407"/>
      <c r="DT89" s="408"/>
      <c r="DU89" s="400"/>
      <c r="DW89" s="392"/>
      <c r="DX89" s="402" t="str">
        <f t="shared" ref="DX89:DX104" si="937">IF($B89="","",$B89)</f>
        <v/>
      </c>
      <c r="DY89" s="394" t="str">
        <f t="shared" ref="DY89:DY104" si="938">IF($C89="","",$C89)</f>
        <v>7.0.</v>
      </c>
      <c r="DZ89" s="394" t="str">
        <f t="shared" ref="DZ89:DZ104" si="939">IF($D89="","",$D89)</f>
        <v/>
      </c>
      <c r="EA89" s="406"/>
      <c r="EB89" s="407"/>
      <c r="EC89" s="408"/>
      <c r="ED89" s="400"/>
      <c r="EF89" s="392"/>
      <c r="EG89" s="402" t="str">
        <f t="shared" ref="EG89:EG104" si="940">IF($B89="","",$B89)</f>
        <v/>
      </c>
      <c r="EH89" s="394" t="str">
        <f t="shared" ref="EH89:EH104" si="941">IF($C89="","",$C89)</f>
        <v>7.0.</v>
      </c>
      <c r="EI89" s="394" t="str">
        <f t="shared" ref="EI89:EI104" si="942">IF($D89="","",$D89)</f>
        <v/>
      </c>
      <c r="EJ89" s="406"/>
      <c r="EK89" s="407"/>
      <c r="EL89" s="408"/>
      <c r="EM89" s="400"/>
      <c r="EO89" s="392"/>
      <c r="EP89" s="402" t="str">
        <f t="shared" ref="EP89:EP104" si="943">IF($B89="","",$B89)</f>
        <v/>
      </c>
      <c r="EQ89" s="394" t="str">
        <f t="shared" ref="EQ89:EQ104" si="944">IF($C89="","",$C89)</f>
        <v>7.0.</v>
      </c>
      <c r="ER89" s="394" t="str">
        <f t="shared" ref="ER89:ER104" si="945">IF($D89="","",$D89)</f>
        <v/>
      </c>
      <c r="ES89" s="406"/>
      <c r="ET89" s="407"/>
      <c r="EU89" s="408"/>
      <c r="EV89" s="400"/>
      <c r="EX89" s="392"/>
      <c r="EY89" s="402" t="str">
        <f t="shared" ref="EY89:EY104" si="946">IF($B89="","",$B89)</f>
        <v/>
      </c>
      <c r="EZ89" s="394" t="str">
        <f t="shared" ref="EZ89:EZ104" si="947">IF($C89="","",$C89)</f>
        <v>7.0.</v>
      </c>
      <c r="FA89" s="394" t="str">
        <f t="shared" ref="FA89:FA104" si="948">IF($D89="","",$D89)</f>
        <v/>
      </c>
      <c r="FB89" s="406"/>
      <c r="FC89" s="407"/>
      <c r="FD89" s="408"/>
      <c r="FE89" s="400"/>
      <c r="FG89" s="392"/>
      <c r="FH89" s="402" t="str">
        <f t="shared" ref="FH89:FH104" si="949">IF($B89="","",$B89)</f>
        <v/>
      </c>
      <c r="FI89" s="394" t="str">
        <f t="shared" ref="FI89:FI104" si="950">IF($C89="","",$C89)</f>
        <v>7.0.</v>
      </c>
      <c r="FJ89" s="394" t="str">
        <f t="shared" ref="FJ89:FJ104" si="951">IF($D89="","",$D89)</f>
        <v/>
      </c>
      <c r="FK89" s="406"/>
      <c r="FL89" s="407"/>
      <c r="FM89" s="408"/>
      <c r="FN89" s="400"/>
      <c r="FP89" s="392"/>
      <c r="FQ89" s="402" t="str">
        <f t="shared" ref="FQ89:FQ104" si="952">IF($B89="","",$B89)</f>
        <v/>
      </c>
      <c r="FR89" s="394" t="str">
        <f t="shared" ref="FR89:FR104" si="953">IF($C89="","",$C89)</f>
        <v>7.0.</v>
      </c>
      <c r="FS89" s="394" t="str">
        <f t="shared" ref="FS89:FS104" si="954">IF($D89="","",$D89)</f>
        <v/>
      </c>
      <c r="FT89" s="406"/>
      <c r="FU89" s="407"/>
      <c r="FV89" s="408"/>
      <c r="FW89" s="400"/>
      <c r="FY89" s="392"/>
      <c r="FZ89" s="402" t="str">
        <f t="shared" ref="FZ89:FZ104" si="955">IF($B89="","",$B89)</f>
        <v/>
      </c>
      <c r="GA89" s="394" t="str">
        <f t="shared" ref="GA89:GA104" si="956">IF($C89="","",$C89)</f>
        <v>7.0.</v>
      </c>
      <c r="GB89" s="394" t="str">
        <f t="shared" ref="GB89:GB104" si="957">IF($D89="","",$D89)</f>
        <v/>
      </c>
      <c r="GC89" s="406"/>
      <c r="GD89" s="407"/>
      <c r="GE89" s="408"/>
      <c r="GF89" s="400"/>
      <c r="GH89" s="409"/>
      <c r="GI89" s="467">
        <f t="shared" si="694"/>
        <v>0</v>
      </c>
      <c r="GK89" s="409"/>
      <c r="GL89" s="467">
        <f t="shared" si="695"/>
        <v>0</v>
      </c>
    </row>
    <row r="90" spans="1:194" x14ac:dyDescent="0.25">
      <c r="A90" s="9"/>
      <c r="B90" s="80"/>
      <c r="C90" s="80"/>
      <c r="D90" s="166" t="s">
        <v>195</v>
      </c>
      <c r="E90" s="174" t="s">
        <v>70</v>
      </c>
      <c r="F90" s="452"/>
      <c r="G90" s="129">
        <v>0</v>
      </c>
      <c r="H90" s="130">
        <v>0</v>
      </c>
      <c r="I90" s="271">
        <f t="shared" ref="I90:I91" si="958">G90*H90</f>
        <v>0</v>
      </c>
      <c r="J90" s="2"/>
      <c r="K90" s="56"/>
      <c r="L90" s="9"/>
      <c r="M90" s="210" t="str">
        <f t="shared" si="907"/>
        <v/>
      </c>
      <c r="N90" s="210" t="str">
        <f t="shared" si="908"/>
        <v/>
      </c>
      <c r="O90" s="216" t="str">
        <f t="shared" si="909"/>
        <v>7.0.1.</v>
      </c>
      <c r="P90" s="93"/>
      <c r="Q90" s="129"/>
      <c r="R90" s="2"/>
      <c r="T90" s="9"/>
      <c r="U90" s="210" t="str">
        <f t="shared" si="910"/>
        <v/>
      </c>
      <c r="V90" s="210" t="str">
        <f t="shared" si="911"/>
        <v/>
      </c>
      <c r="W90" s="216" t="str">
        <f t="shared" si="912"/>
        <v>7.0.1.</v>
      </c>
      <c r="X90" s="174" t="s">
        <v>70</v>
      </c>
      <c r="Y90" s="452"/>
      <c r="Z90" s="129">
        <v>0</v>
      </c>
      <c r="AA90" s="130">
        <v>0</v>
      </c>
      <c r="AB90" s="112">
        <f>$I90</f>
        <v>0</v>
      </c>
      <c r="AC90" s="298">
        <f t="shared" ref="AC90:AC92" si="959">IF(AE90=0,0,AE90-AB90)</f>
        <v>0</v>
      </c>
      <c r="AD90" s="288">
        <f t="shared" ref="AD90:AD92" si="960">IF(AE90=0,0,IFERROR(((AE90-AB90)/AB90)*100,""))</f>
        <v>0</v>
      </c>
      <c r="AE90" s="271">
        <f t="shared" ref="AE90:AE92" si="961">Z90*AA90</f>
        <v>0</v>
      </c>
      <c r="AF90" s="456"/>
      <c r="AG90" s="2"/>
      <c r="AI90" s="9"/>
      <c r="AJ90" s="210" t="str">
        <f t="shared" si="913"/>
        <v/>
      </c>
      <c r="AK90" s="210" t="str">
        <f t="shared" si="914"/>
        <v/>
      </c>
      <c r="AL90" s="216" t="str">
        <f t="shared" si="915"/>
        <v>7.0.1.</v>
      </c>
      <c r="AM90" s="174" t="s">
        <v>70</v>
      </c>
      <c r="AN90" s="452"/>
      <c r="AO90" s="129">
        <v>0</v>
      </c>
      <c r="AP90" s="130">
        <v>0</v>
      </c>
      <c r="AQ90" s="128">
        <f>$I90</f>
        <v>0</v>
      </c>
      <c r="AR90" s="298">
        <f t="shared" ref="AR90:AR92" si="962">IF(AT90=0,0,AT90-AQ90)</f>
        <v>0</v>
      </c>
      <c r="AS90" s="288">
        <f t="shared" ref="AS90:AS92" si="963">IF(AT90=0,0,IFERROR(((AT90-AQ90)/AQ90)*100,""))</f>
        <v>0</v>
      </c>
      <c r="AT90" s="271">
        <f t="shared" ref="AT90:AT92" si="964">AO90*AP90</f>
        <v>0</v>
      </c>
      <c r="AU90" s="456"/>
      <c r="AV90" s="2"/>
      <c r="AX90" s="9"/>
      <c r="AY90" s="210" t="str">
        <f t="shared" si="916"/>
        <v/>
      </c>
      <c r="AZ90" s="210" t="str">
        <f t="shared" si="917"/>
        <v/>
      </c>
      <c r="BA90" s="216" t="str">
        <f t="shared" si="918"/>
        <v>7.0.1.</v>
      </c>
      <c r="BB90" s="174" t="s">
        <v>70</v>
      </c>
      <c r="BC90" s="452"/>
      <c r="BD90" s="129">
        <v>0</v>
      </c>
      <c r="BE90" s="130">
        <v>0</v>
      </c>
      <c r="BF90" s="128">
        <f>$I90</f>
        <v>0</v>
      </c>
      <c r="BG90" s="298">
        <f t="shared" ref="BG90:BG92" si="965">IF(BI90=0,0,BI90-BF90)</f>
        <v>0</v>
      </c>
      <c r="BH90" s="288">
        <f t="shared" ref="BH90:BH92" si="966">IF(BI90=0,0,IFERROR(((BI90-BF90)/BF90)*100,""))</f>
        <v>0</v>
      </c>
      <c r="BI90" s="271">
        <f t="shared" ref="BI90:BI92" si="967">BD90*BE90</f>
        <v>0</v>
      </c>
      <c r="BJ90" s="456"/>
      <c r="BK90" s="2"/>
      <c r="BM90" s="9"/>
      <c r="BN90" s="210" t="str">
        <f t="shared" si="919"/>
        <v/>
      </c>
      <c r="BO90" s="210" t="str">
        <f t="shared" si="920"/>
        <v/>
      </c>
      <c r="BP90" s="216" t="str">
        <f t="shared" si="921"/>
        <v>7.0.1.</v>
      </c>
      <c r="BQ90" s="174" t="s">
        <v>70</v>
      </c>
      <c r="BR90" s="452"/>
      <c r="BS90" s="129">
        <v>0</v>
      </c>
      <c r="BT90" s="130">
        <v>0</v>
      </c>
      <c r="BU90" s="128">
        <f>$I90</f>
        <v>0</v>
      </c>
      <c r="BV90" s="298">
        <f t="shared" ref="BV90:BV92" si="968">IF(BX90=0,0,BX90-BU90)</f>
        <v>0</v>
      </c>
      <c r="BW90" s="288">
        <f t="shared" ref="BW90:BW92" si="969">IF(BX90=0,0,IFERROR(((BX90-BU90)/BU90)*100,""))</f>
        <v>0</v>
      </c>
      <c r="BX90" s="271">
        <f t="shared" ref="BX90:BX92" si="970">BS90*BT90</f>
        <v>0</v>
      </c>
      <c r="BY90" s="456"/>
      <c r="BZ90" s="2"/>
      <c r="CB90" s="365">
        <f t="shared" ref="CB90:CB92" si="971">IF(BX90=0,IF(BI90=0,IF(AT90=0,IF(AE90=0,I90,AE90),AT90),BI90),BX90)</f>
        <v>0</v>
      </c>
      <c r="CD90" s="9"/>
      <c r="CE90" s="210" t="str">
        <f t="shared" si="922"/>
        <v/>
      </c>
      <c r="CF90" s="210" t="str">
        <f t="shared" si="923"/>
        <v/>
      </c>
      <c r="CG90" s="216" t="str">
        <f t="shared" si="924"/>
        <v>7.0.1.</v>
      </c>
      <c r="CH90" s="129">
        <v>0</v>
      </c>
      <c r="CI90" s="130">
        <v>0</v>
      </c>
      <c r="CJ90" s="271">
        <f>CH90*CI90</f>
        <v>0</v>
      </c>
      <c r="CK90" s="2"/>
      <c r="CM90" s="9"/>
      <c r="CN90" s="210" t="str">
        <f t="shared" si="925"/>
        <v/>
      </c>
      <c r="CO90" s="210" t="str">
        <f t="shared" si="926"/>
        <v/>
      </c>
      <c r="CP90" s="216" t="str">
        <f t="shared" si="927"/>
        <v>7.0.1.</v>
      </c>
      <c r="CQ90" s="129">
        <v>0</v>
      </c>
      <c r="CR90" s="130">
        <v>0</v>
      </c>
      <c r="CS90" s="271">
        <f>CQ90*CR90</f>
        <v>0</v>
      </c>
      <c r="CT90" s="2"/>
      <c r="CV90" s="9"/>
      <c r="CW90" s="210" t="str">
        <f t="shared" si="928"/>
        <v/>
      </c>
      <c r="CX90" s="210" t="str">
        <f t="shared" si="929"/>
        <v/>
      </c>
      <c r="CY90" s="216" t="str">
        <f t="shared" si="930"/>
        <v>7.0.1.</v>
      </c>
      <c r="CZ90" s="129">
        <v>0</v>
      </c>
      <c r="DA90" s="130">
        <v>0</v>
      </c>
      <c r="DB90" s="271">
        <f>CZ90*DA90</f>
        <v>0</v>
      </c>
      <c r="DC90" s="2"/>
      <c r="DE90" s="9"/>
      <c r="DF90" s="210" t="str">
        <f t="shared" si="931"/>
        <v/>
      </c>
      <c r="DG90" s="210" t="str">
        <f t="shared" si="932"/>
        <v/>
      </c>
      <c r="DH90" s="216" t="str">
        <f t="shared" si="933"/>
        <v>7.0.1.</v>
      </c>
      <c r="DI90" s="129">
        <v>0</v>
      </c>
      <c r="DJ90" s="130">
        <v>0</v>
      </c>
      <c r="DK90" s="271">
        <f>DI90*DJ90</f>
        <v>0</v>
      </c>
      <c r="DL90" s="2"/>
      <c r="DN90" s="9"/>
      <c r="DO90" s="210" t="str">
        <f t="shared" si="934"/>
        <v/>
      </c>
      <c r="DP90" s="210" t="str">
        <f t="shared" si="935"/>
        <v/>
      </c>
      <c r="DQ90" s="216" t="str">
        <f t="shared" si="936"/>
        <v>7.0.1.</v>
      </c>
      <c r="DR90" s="129">
        <v>0</v>
      </c>
      <c r="DS90" s="130">
        <v>0</v>
      </c>
      <c r="DT90" s="271">
        <f>DR90*DS90</f>
        <v>0</v>
      </c>
      <c r="DU90" s="2"/>
      <c r="DW90" s="9"/>
      <c r="DX90" s="210" t="str">
        <f t="shared" si="937"/>
        <v/>
      </c>
      <c r="DY90" s="210" t="str">
        <f t="shared" si="938"/>
        <v/>
      </c>
      <c r="DZ90" s="216" t="str">
        <f t="shared" si="939"/>
        <v>7.0.1.</v>
      </c>
      <c r="EA90" s="129">
        <v>0</v>
      </c>
      <c r="EB90" s="130">
        <v>0</v>
      </c>
      <c r="EC90" s="271">
        <f>EA90*EB90</f>
        <v>0</v>
      </c>
      <c r="ED90" s="2"/>
      <c r="EF90" s="9"/>
      <c r="EG90" s="210" t="str">
        <f t="shared" si="940"/>
        <v/>
      </c>
      <c r="EH90" s="210" t="str">
        <f t="shared" si="941"/>
        <v/>
      </c>
      <c r="EI90" s="216" t="str">
        <f t="shared" si="942"/>
        <v>7.0.1.</v>
      </c>
      <c r="EJ90" s="129">
        <v>0</v>
      </c>
      <c r="EK90" s="130">
        <v>0</v>
      </c>
      <c r="EL90" s="271">
        <f>EJ90*EK90</f>
        <v>0</v>
      </c>
      <c r="EM90" s="2"/>
      <c r="EO90" s="9"/>
      <c r="EP90" s="210" t="str">
        <f t="shared" si="943"/>
        <v/>
      </c>
      <c r="EQ90" s="210" t="str">
        <f t="shared" si="944"/>
        <v/>
      </c>
      <c r="ER90" s="216" t="str">
        <f t="shared" si="945"/>
        <v>7.0.1.</v>
      </c>
      <c r="ES90" s="129">
        <v>0</v>
      </c>
      <c r="ET90" s="130">
        <v>0</v>
      </c>
      <c r="EU90" s="271">
        <f>ES90*ET90</f>
        <v>0</v>
      </c>
      <c r="EV90" s="2"/>
      <c r="EX90" s="9"/>
      <c r="EY90" s="210" t="str">
        <f t="shared" si="946"/>
        <v/>
      </c>
      <c r="EZ90" s="210" t="str">
        <f t="shared" si="947"/>
        <v/>
      </c>
      <c r="FA90" s="216" t="str">
        <f t="shared" si="948"/>
        <v>7.0.1.</v>
      </c>
      <c r="FB90" s="129">
        <v>0</v>
      </c>
      <c r="FC90" s="130">
        <v>0</v>
      </c>
      <c r="FD90" s="271">
        <f>FB90*FC90</f>
        <v>0</v>
      </c>
      <c r="FE90" s="2"/>
      <c r="FG90" s="9"/>
      <c r="FH90" s="210" t="str">
        <f t="shared" si="949"/>
        <v/>
      </c>
      <c r="FI90" s="210" t="str">
        <f t="shared" si="950"/>
        <v/>
      </c>
      <c r="FJ90" s="216" t="str">
        <f t="shared" si="951"/>
        <v>7.0.1.</v>
      </c>
      <c r="FK90" s="129">
        <v>0</v>
      </c>
      <c r="FL90" s="130">
        <v>0</v>
      </c>
      <c r="FM90" s="271">
        <f>FK90*FL90</f>
        <v>0</v>
      </c>
      <c r="FN90" s="2"/>
      <c r="FP90" s="9"/>
      <c r="FQ90" s="210" t="str">
        <f t="shared" si="952"/>
        <v/>
      </c>
      <c r="FR90" s="210" t="str">
        <f t="shared" si="953"/>
        <v/>
      </c>
      <c r="FS90" s="216" t="str">
        <f t="shared" si="954"/>
        <v>7.0.1.</v>
      </c>
      <c r="FT90" s="129">
        <v>0</v>
      </c>
      <c r="FU90" s="130">
        <v>0</v>
      </c>
      <c r="FV90" s="271">
        <f>FT90*FU90</f>
        <v>0</v>
      </c>
      <c r="FW90" s="2"/>
      <c r="FY90" s="9"/>
      <c r="FZ90" s="210" t="str">
        <f t="shared" si="955"/>
        <v/>
      </c>
      <c r="GA90" s="210" t="str">
        <f t="shared" si="956"/>
        <v/>
      </c>
      <c r="GB90" s="216" t="str">
        <f t="shared" si="957"/>
        <v>7.0.1.</v>
      </c>
      <c r="GC90" s="129">
        <v>0</v>
      </c>
      <c r="GD90" s="130">
        <v>0</v>
      </c>
      <c r="GE90" s="271">
        <f>GC90*GD90</f>
        <v>0</v>
      </c>
      <c r="GF90" s="2"/>
      <c r="GH90" s="273">
        <f t="shared" ref="GH90:GH92" si="972">CJ90+CS90+DB90+DK90+DT90+EC90+EL90+EU90+FD90+FM90+FV90+GE90</f>
        <v>0</v>
      </c>
      <c r="GI90" s="354">
        <f t="shared" si="694"/>
        <v>0</v>
      </c>
      <c r="GK90" s="273">
        <f>CB90-GH90</f>
        <v>0</v>
      </c>
      <c r="GL90" s="354">
        <f t="shared" si="695"/>
        <v>0</v>
      </c>
    </row>
    <row r="91" spans="1:194" x14ac:dyDescent="0.25">
      <c r="A91" s="9"/>
      <c r="B91" s="80"/>
      <c r="C91" s="80"/>
      <c r="D91" s="166" t="s">
        <v>196</v>
      </c>
      <c r="E91" s="174" t="s">
        <v>72</v>
      </c>
      <c r="F91" s="452"/>
      <c r="G91" s="129">
        <v>0</v>
      </c>
      <c r="H91" s="130">
        <v>0</v>
      </c>
      <c r="I91" s="271">
        <f t="shared" si="958"/>
        <v>0</v>
      </c>
      <c r="J91" s="2"/>
      <c r="K91" s="56"/>
      <c r="L91" s="9"/>
      <c r="M91" s="210" t="str">
        <f t="shared" si="907"/>
        <v/>
      </c>
      <c r="N91" s="210" t="str">
        <f t="shared" si="908"/>
        <v/>
      </c>
      <c r="O91" s="216" t="str">
        <f t="shared" si="909"/>
        <v>7.0.2.</v>
      </c>
      <c r="P91" s="93"/>
      <c r="Q91" s="129"/>
      <c r="R91" s="2"/>
      <c r="T91" s="9"/>
      <c r="U91" s="210" t="str">
        <f t="shared" si="910"/>
        <v/>
      </c>
      <c r="V91" s="210" t="str">
        <f t="shared" si="911"/>
        <v/>
      </c>
      <c r="W91" s="216" t="str">
        <f t="shared" si="912"/>
        <v>7.0.2.</v>
      </c>
      <c r="X91" s="174" t="s">
        <v>72</v>
      </c>
      <c r="Y91" s="452"/>
      <c r="Z91" s="129">
        <v>0</v>
      </c>
      <c r="AA91" s="130">
        <v>0</v>
      </c>
      <c r="AB91" s="112">
        <f>$I91</f>
        <v>0</v>
      </c>
      <c r="AC91" s="298">
        <f t="shared" si="959"/>
        <v>0</v>
      </c>
      <c r="AD91" s="288">
        <f t="shared" si="960"/>
        <v>0</v>
      </c>
      <c r="AE91" s="271">
        <f t="shared" si="961"/>
        <v>0</v>
      </c>
      <c r="AF91" s="456"/>
      <c r="AG91" s="2"/>
      <c r="AI91" s="9"/>
      <c r="AJ91" s="210" t="str">
        <f t="shared" si="913"/>
        <v/>
      </c>
      <c r="AK91" s="210" t="str">
        <f t="shared" si="914"/>
        <v/>
      </c>
      <c r="AL91" s="216" t="str">
        <f t="shared" si="915"/>
        <v>7.0.2.</v>
      </c>
      <c r="AM91" s="174" t="s">
        <v>72</v>
      </c>
      <c r="AN91" s="452"/>
      <c r="AO91" s="129">
        <v>0</v>
      </c>
      <c r="AP91" s="130">
        <v>0</v>
      </c>
      <c r="AQ91" s="128">
        <f>$I91</f>
        <v>0</v>
      </c>
      <c r="AR91" s="298">
        <f t="shared" si="962"/>
        <v>0</v>
      </c>
      <c r="AS91" s="288">
        <f t="shared" si="963"/>
        <v>0</v>
      </c>
      <c r="AT91" s="271">
        <f t="shared" si="964"/>
        <v>0</v>
      </c>
      <c r="AU91" s="456"/>
      <c r="AV91" s="2"/>
      <c r="AX91" s="9"/>
      <c r="AY91" s="210" t="str">
        <f t="shared" si="916"/>
        <v/>
      </c>
      <c r="AZ91" s="210" t="str">
        <f t="shared" si="917"/>
        <v/>
      </c>
      <c r="BA91" s="216" t="str">
        <f t="shared" si="918"/>
        <v>7.0.2.</v>
      </c>
      <c r="BB91" s="174" t="s">
        <v>72</v>
      </c>
      <c r="BC91" s="452"/>
      <c r="BD91" s="129">
        <v>0</v>
      </c>
      <c r="BE91" s="130">
        <v>0</v>
      </c>
      <c r="BF91" s="128">
        <f>$I91</f>
        <v>0</v>
      </c>
      <c r="BG91" s="298">
        <f t="shared" si="965"/>
        <v>0</v>
      </c>
      <c r="BH91" s="288">
        <f t="shared" si="966"/>
        <v>0</v>
      </c>
      <c r="BI91" s="271">
        <f t="shared" si="967"/>
        <v>0</v>
      </c>
      <c r="BJ91" s="456"/>
      <c r="BK91" s="2"/>
      <c r="BM91" s="9"/>
      <c r="BN91" s="210" t="str">
        <f t="shared" si="919"/>
        <v/>
      </c>
      <c r="BO91" s="210" t="str">
        <f t="shared" si="920"/>
        <v/>
      </c>
      <c r="BP91" s="216" t="str">
        <f t="shared" si="921"/>
        <v>7.0.2.</v>
      </c>
      <c r="BQ91" s="174" t="s">
        <v>72</v>
      </c>
      <c r="BR91" s="452"/>
      <c r="BS91" s="129">
        <v>0</v>
      </c>
      <c r="BT91" s="130">
        <v>0</v>
      </c>
      <c r="BU91" s="128">
        <f>$I91</f>
        <v>0</v>
      </c>
      <c r="BV91" s="298">
        <f t="shared" si="968"/>
        <v>0</v>
      </c>
      <c r="BW91" s="288">
        <f t="shared" si="969"/>
        <v>0</v>
      </c>
      <c r="BX91" s="271">
        <f t="shared" si="970"/>
        <v>0</v>
      </c>
      <c r="BY91" s="456"/>
      <c r="BZ91" s="2"/>
      <c r="CB91" s="365">
        <f t="shared" si="971"/>
        <v>0</v>
      </c>
      <c r="CD91" s="9"/>
      <c r="CE91" s="210" t="str">
        <f t="shared" si="922"/>
        <v/>
      </c>
      <c r="CF91" s="210" t="str">
        <f t="shared" si="923"/>
        <v/>
      </c>
      <c r="CG91" s="216" t="str">
        <f t="shared" si="924"/>
        <v>7.0.2.</v>
      </c>
      <c r="CH91" s="129">
        <v>0</v>
      </c>
      <c r="CI91" s="130">
        <v>0</v>
      </c>
      <c r="CJ91" s="271">
        <f>CH91*CI91</f>
        <v>0</v>
      </c>
      <c r="CK91" s="2"/>
      <c r="CM91" s="9"/>
      <c r="CN91" s="210" t="str">
        <f t="shared" si="925"/>
        <v/>
      </c>
      <c r="CO91" s="210" t="str">
        <f t="shared" si="926"/>
        <v/>
      </c>
      <c r="CP91" s="216" t="str">
        <f t="shared" si="927"/>
        <v>7.0.2.</v>
      </c>
      <c r="CQ91" s="129">
        <v>0</v>
      </c>
      <c r="CR91" s="130">
        <v>0</v>
      </c>
      <c r="CS91" s="271">
        <f>CQ91*CR91</f>
        <v>0</v>
      </c>
      <c r="CT91" s="2"/>
      <c r="CV91" s="9"/>
      <c r="CW91" s="210" t="str">
        <f t="shared" si="928"/>
        <v/>
      </c>
      <c r="CX91" s="210" t="str">
        <f t="shared" si="929"/>
        <v/>
      </c>
      <c r="CY91" s="216" t="str">
        <f t="shared" si="930"/>
        <v>7.0.2.</v>
      </c>
      <c r="CZ91" s="129">
        <v>0</v>
      </c>
      <c r="DA91" s="130">
        <v>0</v>
      </c>
      <c r="DB91" s="271">
        <f>CZ91*DA91</f>
        <v>0</v>
      </c>
      <c r="DC91" s="2"/>
      <c r="DE91" s="9"/>
      <c r="DF91" s="210" t="str">
        <f t="shared" si="931"/>
        <v/>
      </c>
      <c r="DG91" s="210" t="str">
        <f t="shared" si="932"/>
        <v/>
      </c>
      <c r="DH91" s="216" t="str">
        <f t="shared" si="933"/>
        <v>7.0.2.</v>
      </c>
      <c r="DI91" s="129">
        <v>0</v>
      </c>
      <c r="DJ91" s="130">
        <v>0</v>
      </c>
      <c r="DK91" s="271">
        <f>DI91*DJ91</f>
        <v>0</v>
      </c>
      <c r="DL91" s="2"/>
      <c r="DN91" s="9"/>
      <c r="DO91" s="210" t="str">
        <f t="shared" si="934"/>
        <v/>
      </c>
      <c r="DP91" s="210" t="str">
        <f t="shared" si="935"/>
        <v/>
      </c>
      <c r="DQ91" s="216" t="str">
        <f t="shared" si="936"/>
        <v>7.0.2.</v>
      </c>
      <c r="DR91" s="129">
        <v>0</v>
      </c>
      <c r="DS91" s="130">
        <v>0</v>
      </c>
      <c r="DT91" s="271">
        <f>DR91*DS91</f>
        <v>0</v>
      </c>
      <c r="DU91" s="2"/>
      <c r="DW91" s="9"/>
      <c r="DX91" s="210" t="str">
        <f t="shared" si="937"/>
        <v/>
      </c>
      <c r="DY91" s="210" t="str">
        <f t="shared" si="938"/>
        <v/>
      </c>
      <c r="DZ91" s="216" t="str">
        <f t="shared" si="939"/>
        <v>7.0.2.</v>
      </c>
      <c r="EA91" s="129">
        <v>0</v>
      </c>
      <c r="EB91" s="130">
        <v>0</v>
      </c>
      <c r="EC91" s="271">
        <f>EA91*EB91</f>
        <v>0</v>
      </c>
      <c r="ED91" s="2"/>
      <c r="EF91" s="9"/>
      <c r="EG91" s="210" t="str">
        <f t="shared" si="940"/>
        <v/>
      </c>
      <c r="EH91" s="210" t="str">
        <f t="shared" si="941"/>
        <v/>
      </c>
      <c r="EI91" s="216" t="str">
        <f t="shared" si="942"/>
        <v>7.0.2.</v>
      </c>
      <c r="EJ91" s="129">
        <v>0</v>
      </c>
      <c r="EK91" s="130">
        <v>0</v>
      </c>
      <c r="EL91" s="271">
        <f>EJ91*EK91</f>
        <v>0</v>
      </c>
      <c r="EM91" s="2"/>
      <c r="EO91" s="9"/>
      <c r="EP91" s="210" t="str">
        <f t="shared" si="943"/>
        <v/>
      </c>
      <c r="EQ91" s="210" t="str">
        <f t="shared" si="944"/>
        <v/>
      </c>
      <c r="ER91" s="216" t="str">
        <f t="shared" si="945"/>
        <v>7.0.2.</v>
      </c>
      <c r="ES91" s="129">
        <v>0</v>
      </c>
      <c r="ET91" s="130">
        <v>0</v>
      </c>
      <c r="EU91" s="271">
        <f>ES91*ET91</f>
        <v>0</v>
      </c>
      <c r="EV91" s="2"/>
      <c r="EX91" s="9"/>
      <c r="EY91" s="210" t="str">
        <f t="shared" si="946"/>
        <v/>
      </c>
      <c r="EZ91" s="210" t="str">
        <f t="shared" si="947"/>
        <v/>
      </c>
      <c r="FA91" s="216" t="str">
        <f t="shared" si="948"/>
        <v>7.0.2.</v>
      </c>
      <c r="FB91" s="129">
        <v>0</v>
      </c>
      <c r="FC91" s="130">
        <v>0</v>
      </c>
      <c r="FD91" s="271">
        <f>FB91*FC91</f>
        <v>0</v>
      </c>
      <c r="FE91" s="2"/>
      <c r="FG91" s="9"/>
      <c r="FH91" s="210" t="str">
        <f t="shared" si="949"/>
        <v/>
      </c>
      <c r="FI91" s="210" t="str">
        <f t="shared" si="950"/>
        <v/>
      </c>
      <c r="FJ91" s="216" t="str">
        <f t="shared" si="951"/>
        <v>7.0.2.</v>
      </c>
      <c r="FK91" s="129">
        <v>0</v>
      </c>
      <c r="FL91" s="130">
        <v>0</v>
      </c>
      <c r="FM91" s="271">
        <f>FK91*FL91</f>
        <v>0</v>
      </c>
      <c r="FN91" s="2"/>
      <c r="FP91" s="9"/>
      <c r="FQ91" s="210" t="str">
        <f t="shared" si="952"/>
        <v/>
      </c>
      <c r="FR91" s="210" t="str">
        <f t="shared" si="953"/>
        <v/>
      </c>
      <c r="FS91" s="216" t="str">
        <f t="shared" si="954"/>
        <v>7.0.2.</v>
      </c>
      <c r="FT91" s="129">
        <v>0</v>
      </c>
      <c r="FU91" s="130">
        <v>0</v>
      </c>
      <c r="FV91" s="271">
        <f>FT91*FU91</f>
        <v>0</v>
      </c>
      <c r="FW91" s="2"/>
      <c r="FY91" s="9"/>
      <c r="FZ91" s="210" t="str">
        <f t="shared" si="955"/>
        <v/>
      </c>
      <c r="GA91" s="210" t="str">
        <f t="shared" si="956"/>
        <v/>
      </c>
      <c r="GB91" s="216" t="str">
        <f t="shared" si="957"/>
        <v>7.0.2.</v>
      </c>
      <c r="GC91" s="129">
        <v>0</v>
      </c>
      <c r="GD91" s="130">
        <v>0</v>
      </c>
      <c r="GE91" s="271">
        <f>GC91*GD91</f>
        <v>0</v>
      </c>
      <c r="GF91" s="2"/>
      <c r="GH91" s="273">
        <f t="shared" si="972"/>
        <v>0</v>
      </c>
      <c r="GI91" s="354">
        <f t="shared" si="694"/>
        <v>0</v>
      </c>
      <c r="GK91" s="273">
        <f>CB91-GH91</f>
        <v>0</v>
      </c>
      <c r="GL91" s="354">
        <f t="shared" si="695"/>
        <v>0</v>
      </c>
    </row>
    <row r="92" spans="1:194" x14ac:dyDescent="0.25">
      <c r="A92" s="9"/>
      <c r="B92" s="80"/>
      <c r="C92" s="80"/>
      <c r="D92" s="166" t="s">
        <v>197</v>
      </c>
      <c r="E92" s="534" t="s">
        <v>78</v>
      </c>
      <c r="F92" s="452"/>
      <c r="G92" s="129">
        <v>0</v>
      </c>
      <c r="H92" s="130">
        <v>0</v>
      </c>
      <c r="I92" s="271">
        <f t="shared" ref="I92" si="973">G92*H92</f>
        <v>0</v>
      </c>
      <c r="J92" s="2"/>
      <c r="K92" s="56"/>
      <c r="L92" s="9"/>
      <c r="M92" s="210" t="str">
        <f t="shared" si="907"/>
        <v/>
      </c>
      <c r="N92" s="210" t="str">
        <f t="shared" si="908"/>
        <v/>
      </c>
      <c r="O92" s="216" t="str">
        <f t="shared" si="909"/>
        <v>7.0.3</v>
      </c>
      <c r="P92" s="93"/>
      <c r="Q92" s="129"/>
      <c r="R92" s="2"/>
      <c r="T92" s="9"/>
      <c r="U92" s="210" t="str">
        <f t="shared" si="910"/>
        <v/>
      </c>
      <c r="V92" s="210" t="str">
        <f t="shared" si="911"/>
        <v/>
      </c>
      <c r="W92" s="216" t="str">
        <f t="shared" si="912"/>
        <v>7.0.3</v>
      </c>
      <c r="X92" s="534" t="s">
        <v>78</v>
      </c>
      <c r="Y92" s="452"/>
      <c r="Z92" s="129">
        <v>0</v>
      </c>
      <c r="AA92" s="130">
        <v>0</v>
      </c>
      <c r="AB92" s="112">
        <f>$I92</f>
        <v>0</v>
      </c>
      <c r="AC92" s="298">
        <f t="shared" si="959"/>
        <v>0</v>
      </c>
      <c r="AD92" s="288">
        <f t="shared" si="960"/>
        <v>0</v>
      </c>
      <c r="AE92" s="271">
        <f t="shared" si="961"/>
        <v>0</v>
      </c>
      <c r="AF92" s="456"/>
      <c r="AG92" s="2"/>
      <c r="AI92" s="9"/>
      <c r="AJ92" s="210" t="str">
        <f t="shared" si="913"/>
        <v/>
      </c>
      <c r="AK92" s="210" t="str">
        <f t="shared" si="914"/>
        <v/>
      </c>
      <c r="AL92" s="216" t="str">
        <f t="shared" si="915"/>
        <v>7.0.3</v>
      </c>
      <c r="AM92" s="534" t="s">
        <v>78</v>
      </c>
      <c r="AN92" s="452"/>
      <c r="AO92" s="129">
        <v>0</v>
      </c>
      <c r="AP92" s="130">
        <v>0</v>
      </c>
      <c r="AQ92" s="128">
        <f>$I92</f>
        <v>0</v>
      </c>
      <c r="AR92" s="298">
        <f t="shared" si="962"/>
        <v>0</v>
      </c>
      <c r="AS92" s="288">
        <f t="shared" si="963"/>
        <v>0</v>
      </c>
      <c r="AT92" s="271">
        <f t="shared" si="964"/>
        <v>0</v>
      </c>
      <c r="AU92" s="456"/>
      <c r="AV92" s="2"/>
      <c r="AX92" s="9"/>
      <c r="AY92" s="210" t="str">
        <f t="shared" si="916"/>
        <v/>
      </c>
      <c r="AZ92" s="210" t="str">
        <f t="shared" si="917"/>
        <v/>
      </c>
      <c r="BA92" s="216" t="str">
        <f t="shared" si="918"/>
        <v>7.0.3</v>
      </c>
      <c r="BB92" s="534" t="s">
        <v>78</v>
      </c>
      <c r="BC92" s="452"/>
      <c r="BD92" s="129">
        <v>0</v>
      </c>
      <c r="BE92" s="130">
        <v>0</v>
      </c>
      <c r="BF92" s="128">
        <f>$I92</f>
        <v>0</v>
      </c>
      <c r="BG92" s="298">
        <f t="shared" si="965"/>
        <v>0</v>
      </c>
      <c r="BH92" s="288">
        <f t="shared" si="966"/>
        <v>0</v>
      </c>
      <c r="BI92" s="271">
        <f t="shared" si="967"/>
        <v>0</v>
      </c>
      <c r="BJ92" s="456"/>
      <c r="BK92" s="2"/>
      <c r="BM92" s="9"/>
      <c r="BN92" s="210" t="str">
        <f t="shared" si="919"/>
        <v/>
      </c>
      <c r="BO92" s="210" t="str">
        <f t="shared" si="920"/>
        <v/>
      </c>
      <c r="BP92" s="216" t="str">
        <f t="shared" si="921"/>
        <v>7.0.3</v>
      </c>
      <c r="BQ92" s="534" t="s">
        <v>78</v>
      </c>
      <c r="BR92" s="452"/>
      <c r="BS92" s="129">
        <v>0</v>
      </c>
      <c r="BT92" s="130">
        <v>0</v>
      </c>
      <c r="BU92" s="128">
        <f>$I92</f>
        <v>0</v>
      </c>
      <c r="BV92" s="298">
        <f t="shared" si="968"/>
        <v>0</v>
      </c>
      <c r="BW92" s="288">
        <f t="shared" si="969"/>
        <v>0</v>
      </c>
      <c r="BX92" s="271">
        <f t="shared" si="970"/>
        <v>0</v>
      </c>
      <c r="BY92" s="456"/>
      <c r="BZ92" s="2"/>
      <c r="CB92" s="365">
        <f t="shared" si="971"/>
        <v>0</v>
      </c>
      <c r="CD92" s="9"/>
      <c r="CE92" s="210" t="str">
        <f t="shared" si="922"/>
        <v/>
      </c>
      <c r="CF92" s="210" t="str">
        <f t="shared" si="923"/>
        <v/>
      </c>
      <c r="CG92" s="216" t="str">
        <f t="shared" si="924"/>
        <v>7.0.3</v>
      </c>
      <c r="CH92" s="129">
        <v>0</v>
      </c>
      <c r="CI92" s="130">
        <v>0</v>
      </c>
      <c r="CJ92" s="271">
        <f>CH92*CI92</f>
        <v>0</v>
      </c>
      <c r="CK92" s="2"/>
      <c r="CM92" s="9"/>
      <c r="CN92" s="210" t="str">
        <f t="shared" si="925"/>
        <v/>
      </c>
      <c r="CO92" s="210" t="str">
        <f t="shared" si="926"/>
        <v/>
      </c>
      <c r="CP92" s="216" t="str">
        <f t="shared" si="927"/>
        <v>7.0.3</v>
      </c>
      <c r="CQ92" s="129">
        <v>0</v>
      </c>
      <c r="CR92" s="130">
        <v>0</v>
      </c>
      <c r="CS92" s="271">
        <f>CQ92*CR92</f>
        <v>0</v>
      </c>
      <c r="CT92" s="2"/>
      <c r="CV92" s="9"/>
      <c r="CW92" s="210" t="str">
        <f t="shared" si="928"/>
        <v/>
      </c>
      <c r="CX92" s="210" t="str">
        <f t="shared" si="929"/>
        <v/>
      </c>
      <c r="CY92" s="216" t="str">
        <f t="shared" si="930"/>
        <v>7.0.3</v>
      </c>
      <c r="CZ92" s="129">
        <v>0</v>
      </c>
      <c r="DA92" s="130">
        <v>0</v>
      </c>
      <c r="DB92" s="271">
        <f>CZ92*DA92</f>
        <v>0</v>
      </c>
      <c r="DC92" s="2"/>
      <c r="DE92" s="9"/>
      <c r="DF92" s="210" t="str">
        <f t="shared" si="931"/>
        <v/>
      </c>
      <c r="DG92" s="210" t="str">
        <f t="shared" si="932"/>
        <v/>
      </c>
      <c r="DH92" s="216" t="str">
        <f t="shared" si="933"/>
        <v>7.0.3</v>
      </c>
      <c r="DI92" s="129">
        <v>0</v>
      </c>
      <c r="DJ92" s="130">
        <v>0</v>
      </c>
      <c r="DK92" s="271">
        <f>DI92*DJ92</f>
        <v>0</v>
      </c>
      <c r="DL92" s="2"/>
      <c r="DN92" s="9"/>
      <c r="DO92" s="210" t="str">
        <f t="shared" si="934"/>
        <v/>
      </c>
      <c r="DP92" s="210" t="str">
        <f t="shared" si="935"/>
        <v/>
      </c>
      <c r="DQ92" s="216" t="str">
        <f t="shared" si="936"/>
        <v>7.0.3</v>
      </c>
      <c r="DR92" s="129">
        <v>0</v>
      </c>
      <c r="DS92" s="130">
        <v>0</v>
      </c>
      <c r="DT92" s="271">
        <f>DR92*DS92</f>
        <v>0</v>
      </c>
      <c r="DU92" s="2"/>
      <c r="DW92" s="9"/>
      <c r="DX92" s="210" t="str">
        <f t="shared" si="937"/>
        <v/>
      </c>
      <c r="DY92" s="210" t="str">
        <f t="shared" si="938"/>
        <v/>
      </c>
      <c r="DZ92" s="216" t="str">
        <f t="shared" si="939"/>
        <v>7.0.3</v>
      </c>
      <c r="EA92" s="129">
        <v>0</v>
      </c>
      <c r="EB92" s="130">
        <v>0</v>
      </c>
      <c r="EC92" s="271">
        <f>EA92*EB92</f>
        <v>0</v>
      </c>
      <c r="ED92" s="2"/>
      <c r="EF92" s="9"/>
      <c r="EG92" s="210" t="str">
        <f t="shared" si="940"/>
        <v/>
      </c>
      <c r="EH92" s="210" t="str">
        <f t="shared" si="941"/>
        <v/>
      </c>
      <c r="EI92" s="216" t="str">
        <f t="shared" si="942"/>
        <v>7.0.3</v>
      </c>
      <c r="EJ92" s="129">
        <v>0</v>
      </c>
      <c r="EK92" s="130">
        <v>0</v>
      </c>
      <c r="EL92" s="271">
        <f>EJ92*EK92</f>
        <v>0</v>
      </c>
      <c r="EM92" s="2"/>
      <c r="EO92" s="9"/>
      <c r="EP92" s="210" t="str">
        <f t="shared" si="943"/>
        <v/>
      </c>
      <c r="EQ92" s="210" t="str">
        <f t="shared" si="944"/>
        <v/>
      </c>
      <c r="ER92" s="216" t="str">
        <f t="shared" si="945"/>
        <v>7.0.3</v>
      </c>
      <c r="ES92" s="129">
        <v>0</v>
      </c>
      <c r="ET92" s="130">
        <v>0</v>
      </c>
      <c r="EU92" s="271">
        <f>ES92*ET92</f>
        <v>0</v>
      </c>
      <c r="EV92" s="2"/>
      <c r="EX92" s="9"/>
      <c r="EY92" s="210" t="str">
        <f t="shared" si="946"/>
        <v/>
      </c>
      <c r="EZ92" s="210" t="str">
        <f t="shared" si="947"/>
        <v/>
      </c>
      <c r="FA92" s="216" t="str">
        <f t="shared" si="948"/>
        <v>7.0.3</v>
      </c>
      <c r="FB92" s="129">
        <v>0</v>
      </c>
      <c r="FC92" s="130">
        <v>0</v>
      </c>
      <c r="FD92" s="271">
        <f>FB92*FC92</f>
        <v>0</v>
      </c>
      <c r="FE92" s="2"/>
      <c r="FG92" s="9"/>
      <c r="FH92" s="210" t="str">
        <f t="shared" si="949"/>
        <v/>
      </c>
      <c r="FI92" s="210" t="str">
        <f t="shared" si="950"/>
        <v/>
      </c>
      <c r="FJ92" s="216" t="str">
        <f t="shared" si="951"/>
        <v>7.0.3</v>
      </c>
      <c r="FK92" s="129">
        <v>0</v>
      </c>
      <c r="FL92" s="130">
        <v>0</v>
      </c>
      <c r="FM92" s="271">
        <f>FK92*FL92</f>
        <v>0</v>
      </c>
      <c r="FN92" s="2"/>
      <c r="FP92" s="9"/>
      <c r="FQ92" s="210" t="str">
        <f t="shared" si="952"/>
        <v/>
      </c>
      <c r="FR92" s="210" t="str">
        <f t="shared" si="953"/>
        <v/>
      </c>
      <c r="FS92" s="216" t="str">
        <f t="shared" si="954"/>
        <v>7.0.3</v>
      </c>
      <c r="FT92" s="129">
        <v>0</v>
      </c>
      <c r="FU92" s="130">
        <v>0</v>
      </c>
      <c r="FV92" s="271">
        <f>FT92*FU92</f>
        <v>0</v>
      </c>
      <c r="FW92" s="2"/>
      <c r="FY92" s="9"/>
      <c r="FZ92" s="210" t="str">
        <f t="shared" si="955"/>
        <v/>
      </c>
      <c r="GA92" s="210" t="str">
        <f t="shared" si="956"/>
        <v/>
      </c>
      <c r="GB92" s="216" t="str">
        <f t="shared" si="957"/>
        <v>7.0.3</v>
      </c>
      <c r="GC92" s="129">
        <v>0</v>
      </c>
      <c r="GD92" s="130">
        <v>0</v>
      </c>
      <c r="GE92" s="271">
        <f>GC92*GD92</f>
        <v>0</v>
      </c>
      <c r="GF92" s="2"/>
      <c r="GH92" s="273">
        <f t="shared" si="972"/>
        <v>0</v>
      </c>
      <c r="GI92" s="354">
        <f t="shared" si="694"/>
        <v>0</v>
      </c>
      <c r="GK92" s="273">
        <f>CB92-GH92</f>
        <v>0</v>
      </c>
      <c r="GL92" s="354">
        <f t="shared" si="695"/>
        <v>0</v>
      </c>
    </row>
    <row r="93" spans="1:194" s="519" customFormat="1" x14ac:dyDescent="0.25">
      <c r="A93" s="513"/>
      <c r="B93" s="457"/>
      <c r="C93" s="500" t="s">
        <v>84</v>
      </c>
      <c r="D93" s="514"/>
      <c r="E93" s="514" t="s">
        <v>68</v>
      </c>
      <c r="F93" s="515"/>
      <c r="G93" s="515"/>
      <c r="H93" s="515"/>
      <c r="I93" s="516"/>
      <c r="J93" s="517"/>
      <c r="K93" s="518"/>
      <c r="L93" s="513"/>
      <c r="M93" s="402" t="str">
        <f t="shared" si="907"/>
        <v/>
      </c>
      <c r="N93" s="394" t="str">
        <f t="shared" si="908"/>
        <v>7.1.</v>
      </c>
      <c r="O93" s="394" t="str">
        <f t="shared" si="909"/>
        <v/>
      </c>
      <c r="P93" s="461"/>
      <c r="Q93" s="404"/>
      <c r="R93" s="400"/>
      <c r="T93" s="392"/>
      <c r="U93" s="402" t="str">
        <f t="shared" si="910"/>
        <v/>
      </c>
      <c r="V93" s="394" t="str">
        <f t="shared" si="911"/>
        <v>7.1.</v>
      </c>
      <c r="W93" s="394" t="str">
        <f t="shared" si="912"/>
        <v/>
      </c>
      <c r="X93" s="396" t="s">
        <v>68</v>
      </c>
      <c r="Y93" s="397"/>
      <c r="Z93" s="406"/>
      <c r="AA93" s="407"/>
      <c r="AB93" s="407"/>
      <c r="AC93" s="407"/>
      <c r="AD93" s="408"/>
      <c r="AE93" s="408"/>
      <c r="AF93" s="409"/>
      <c r="AG93" s="400"/>
      <c r="AI93" s="392"/>
      <c r="AJ93" s="402" t="str">
        <f t="shared" si="913"/>
        <v/>
      </c>
      <c r="AK93" s="394" t="str">
        <f t="shared" si="914"/>
        <v>7.1.</v>
      </c>
      <c r="AL93" s="394" t="str">
        <f t="shared" si="915"/>
        <v/>
      </c>
      <c r="AM93" s="396" t="s">
        <v>68</v>
      </c>
      <c r="AN93" s="397"/>
      <c r="AO93" s="406"/>
      <c r="AP93" s="407"/>
      <c r="AQ93" s="407"/>
      <c r="AR93" s="407"/>
      <c r="AS93" s="408"/>
      <c r="AT93" s="408"/>
      <c r="AU93" s="409"/>
      <c r="AV93" s="400"/>
      <c r="AX93" s="392"/>
      <c r="AY93" s="402" t="str">
        <f t="shared" si="916"/>
        <v/>
      </c>
      <c r="AZ93" s="394" t="str">
        <f t="shared" si="917"/>
        <v>7.1.</v>
      </c>
      <c r="BA93" s="394" t="str">
        <f t="shared" si="918"/>
        <v/>
      </c>
      <c r="BB93" s="396" t="s">
        <v>68</v>
      </c>
      <c r="BC93" s="397"/>
      <c r="BD93" s="406"/>
      <c r="BE93" s="407"/>
      <c r="BF93" s="407"/>
      <c r="BG93" s="407"/>
      <c r="BH93" s="408"/>
      <c r="BI93" s="408"/>
      <c r="BJ93" s="409"/>
      <c r="BK93" s="400"/>
      <c r="BM93" s="392"/>
      <c r="BN93" s="402" t="str">
        <f t="shared" si="919"/>
        <v/>
      </c>
      <c r="BO93" s="394" t="str">
        <f t="shared" si="920"/>
        <v>7.1.</v>
      </c>
      <c r="BP93" s="394" t="str">
        <f t="shared" si="921"/>
        <v/>
      </c>
      <c r="BQ93" s="396" t="s">
        <v>68</v>
      </c>
      <c r="BR93" s="397"/>
      <c r="BS93" s="406"/>
      <c r="BT93" s="407"/>
      <c r="BU93" s="407"/>
      <c r="BV93" s="407"/>
      <c r="BW93" s="408"/>
      <c r="BX93" s="408"/>
      <c r="BY93" s="409"/>
      <c r="BZ93" s="400"/>
      <c r="CB93" s="466"/>
      <c r="CD93" s="392"/>
      <c r="CE93" s="402" t="str">
        <f t="shared" si="922"/>
        <v/>
      </c>
      <c r="CF93" s="394" t="str">
        <f t="shared" si="923"/>
        <v>7.1.</v>
      </c>
      <c r="CG93" s="394" t="str">
        <f t="shared" si="924"/>
        <v/>
      </c>
      <c r="CH93" s="406"/>
      <c r="CI93" s="407"/>
      <c r="CJ93" s="408"/>
      <c r="CK93" s="400"/>
      <c r="CM93" s="392"/>
      <c r="CN93" s="402" t="str">
        <f t="shared" si="925"/>
        <v/>
      </c>
      <c r="CO93" s="394" t="str">
        <f t="shared" si="926"/>
        <v>7.1.</v>
      </c>
      <c r="CP93" s="394" t="str">
        <f t="shared" si="927"/>
        <v/>
      </c>
      <c r="CQ93" s="406"/>
      <c r="CR93" s="407"/>
      <c r="CS93" s="408"/>
      <c r="CT93" s="400"/>
      <c r="CV93" s="392"/>
      <c r="CW93" s="402" t="str">
        <f t="shared" si="928"/>
        <v/>
      </c>
      <c r="CX93" s="394" t="str">
        <f t="shared" si="929"/>
        <v>7.1.</v>
      </c>
      <c r="CY93" s="394" t="str">
        <f t="shared" si="930"/>
        <v/>
      </c>
      <c r="CZ93" s="406"/>
      <c r="DA93" s="407"/>
      <c r="DB93" s="408"/>
      <c r="DC93" s="400"/>
      <c r="DE93" s="392"/>
      <c r="DF93" s="402" t="str">
        <f t="shared" si="931"/>
        <v/>
      </c>
      <c r="DG93" s="394" t="str">
        <f t="shared" si="932"/>
        <v>7.1.</v>
      </c>
      <c r="DH93" s="394" t="str">
        <f t="shared" si="933"/>
        <v/>
      </c>
      <c r="DI93" s="406"/>
      <c r="DJ93" s="407"/>
      <c r="DK93" s="408"/>
      <c r="DL93" s="400"/>
      <c r="DN93" s="392"/>
      <c r="DO93" s="402" t="str">
        <f t="shared" si="934"/>
        <v/>
      </c>
      <c r="DP93" s="394" t="str">
        <f t="shared" si="935"/>
        <v>7.1.</v>
      </c>
      <c r="DQ93" s="394" t="str">
        <f t="shared" si="936"/>
        <v/>
      </c>
      <c r="DR93" s="406"/>
      <c r="DS93" s="407"/>
      <c r="DT93" s="408"/>
      <c r="DU93" s="400"/>
      <c r="DW93" s="392"/>
      <c r="DX93" s="402" t="str">
        <f t="shared" si="937"/>
        <v/>
      </c>
      <c r="DY93" s="394" t="str">
        <f t="shared" si="938"/>
        <v>7.1.</v>
      </c>
      <c r="DZ93" s="394" t="str">
        <f t="shared" si="939"/>
        <v/>
      </c>
      <c r="EA93" s="406"/>
      <c r="EB93" s="407"/>
      <c r="EC93" s="408"/>
      <c r="ED93" s="400"/>
      <c r="EF93" s="392"/>
      <c r="EG93" s="402" t="str">
        <f t="shared" si="940"/>
        <v/>
      </c>
      <c r="EH93" s="394" t="str">
        <f t="shared" si="941"/>
        <v>7.1.</v>
      </c>
      <c r="EI93" s="394" t="str">
        <f t="shared" si="942"/>
        <v/>
      </c>
      <c r="EJ93" s="406"/>
      <c r="EK93" s="407"/>
      <c r="EL93" s="408"/>
      <c r="EM93" s="400"/>
      <c r="EO93" s="392"/>
      <c r="EP93" s="402" t="str">
        <f t="shared" si="943"/>
        <v/>
      </c>
      <c r="EQ93" s="394" t="str">
        <f t="shared" si="944"/>
        <v>7.1.</v>
      </c>
      <c r="ER93" s="394" t="str">
        <f t="shared" si="945"/>
        <v/>
      </c>
      <c r="ES93" s="406"/>
      <c r="ET93" s="407"/>
      <c r="EU93" s="408"/>
      <c r="EV93" s="400"/>
      <c r="EX93" s="392"/>
      <c r="EY93" s="402" t="str">
        <f t="shared" si="946"/>
        <v/>
      </c>
      <c r="EZ93" s="394" t="str">
        <f t="shared" si="947"/>
        <v>7.1.</v>
      </c>
      <c r="FA93" s="394" t="str">
        <f t="shared" si="948"/>
        <v/>
      </c>
      <c r="FB93" s="406"/>
      <c r="FC93" s="407"/>
      <c r="FD93" s="408"/>
      <c r="FE93" s="400"/>
      <c r="FG93" s="392"/>
      <c r="FH93" s="402" t="str">
        <f t="shared" si="949"/>
        <v/>
      </c>
      <c r="FI93" s="394" t="str">
        <f t="shared" si="950"/>
        <v>7.1.</v>
      </c>
      <c r="FJ93" s="394" t="str">
        <f t="shared" si="951"/>
        <v/>
      </c>
      <c r="FK93" s="406"/>
      <c r="FL93" s="407"/>
      <c r="FM93" s="408"/>
      <c r="FN93" s="400"/>
      <c r="FP93" s="392"/>
      <c r="FQ93" s="402" t="str">
        <f t="shared" si="952"/>
        <v/>
      </c>
      <c r="FR93" s="394" t="str">
        <f t="shared" si="953"/>
        <v>7.1.</v>
      </c>
      <c r="FS93" s="394" t="str">
        <f t="shared" si="954"/>
        <v/>
      </c>
      <c r="FT93" s="406"/>
      <c r="FU93" s="407"/>
      <c r="FV93" s="408"/>
      <c r="FW93" s="400"/>
      <c r="FY93" s="392"/>
      <c r="FZ93" s="402" t="str">
        <f t="shared" si="955"/>
        <v/>
      </c>
      <c r="GA93" s="394" t="str">
        <f t="shared" si="956"/>
        <v>7.1.</v>
      </c>
      <c r="GB93" s="394" t="str">
        <f t="shared" si="957"/>
        <v/>
      </c>
      <c r="GC93" s="406"/>
      <c r="GD93" s="407"/>
      <c r="GE93" s="408"/>
      <c r="GF93" s="400"/>
      <c r="GH93" s="409"/>
      <c r="GI93" s="467">
        <f t="shared" si="694"/>
        <v>0</v>
      </c>
      <c r="GK93" s="409"/>
      <c r="GL93" s="467">
        <f t="shared" si="695"/>
        <v>0</v>
      </c>
    </row>
    <row r="94" spans="1:194" x14ac:dyDescent="0.25">
      <c r="A94" s="9"/>
      <c r="B94" s="80"/>
      <c r="C94" s="89"/>
      <c r="D94" s="268" t="s">
        <v>132</v>
      </c>
      <c r="E94" s="100" t="s">
        <v>70</v>
      </c>
      <c r="F94" s="450"/>
      <c r="G94" s="269">
        <v>0</v>
      </c>
      <c r="H94" s="270">
        <v>0</v>
      </c>
      <c r="I94" s="271">
        <f>G94*H94</f>
        <v>0</v>
      </c>
      <c r="J94" s="2"/>
      <c r="K94" s="56"/>
      <c r="L94" s="9"/>
      <c r="M94" s="210" t="str">
        <f t="shared" si="907"/>
        <v/>
      </c>
      <c r="N94" s="210" t="str">
        <f t="shared" si="908"/>
        <v/>
      </c>
      <c r="O94" s="216" t="str">
        <f t="shared" si="909"/>
        <v>7.1.1.</v>
      </c>
      <c r="P94" s="93"/>
      <c r="Q94" s="126"/>
      <c r="R94" s="2"/>
      <c r="T94" s="9"/>
      <c r="U94" s="210" t="str">
        <f t="shared" si="910"/>
        <v/>
      </c>
      <c r="V94" s="210" t="str">
        <f t="shared" si="911"/>
        <v/>
      </c>
      <c r="W94" s="216" t="str">
        <f t="shared" si="912"/>
        <v>7.1.1.</v>
      </c>
      <c r="X94" s="100" t="s">
        <v>70</v>
      </c>
      <c r="Y94" s="452"/>
      <c r="Z94" s="126">
        <v>0</v>
      </c>
      <c r="AA94" s="127">
        <v>0</v>
      </c>
      <c r="AB94" s="112">
        <f>$I94</f>
        <v>0</v>
      </c>
      <c r="AC94" s="298">
        <f t="shared" ref="AC94:AC98" si="974">IF(AE94=0,0,AE94-AB94)</f>
        <v>0</v>
      </c>
      <c r="AD94" s="288">
        <f t="shared" ref="AD94:AD98" si="975">IF(AE94=0,0,IFERROR(((AE94-AB94)/AB94)*100,""))</f>
        <v>0</v>
      </c>
      <c r="AE94" s="271">
        <f t="shared" ref="AE94:AE98" si="976">Z94*AA94</f>
        <v>0</v>
      </c>
      <c r="AF94" s="456"/>
      <c r="AG94" s="2"/>
      <c r="AI94" s="9"/>
      <c r="AJ94" s="210" t="str">
        <f t="shared" si="913"/>
        <v/>
      </c>
      <c r="AK94" s="210" t="str">
        <f t="shared" si="914"/>
        <v/>
      </c>
      <c r="AL94" s="216" t="str">
        <f t="shared" si="915"/>
        <v>7.1.1.</v>
      </c>
      <c r="AM94" s="100" t="s">
        <v>70</v>
      </c>
      <c r="AN94" s="452"/>
      <c r="AO94" s="126">
        <v>0</v>
      </c>
      <c r="AP94" s="127">
        <v>0</v>
      </c>
      <c r="AQ94" s="128">
        <f>$I94</f>
        <v>0</v>
      </c>
      <c r="AR94" s="298">
        <f t="shared" ref="AR94:AR98" si="977">IF(AT94=0,0,AT94-AQ94)</f>
        <v>0</v>
      </c>
      <c r="AS94" s="288">
        <f t="shared" ref="AS94:AS98" si="978">IF(AT94=0,0,IFERROR(((AT94-AQ94)/AQ94)*100,""))</f>
        <v>0</v>
      </c>
      <c r="AT94" s="271">
        <f t="shared" ref="AT94:AT98" si="979">AO94*AP94</f>
        <v>0</v>
      </c>
      <c r="AU94" s="456"/>
      <c r="AV94" s="2"/>
      <c r="AX94" s="9"/>
      <c r="AY94" s="210" t="str">
        <f t="shared" si="916"/>
        <v/>
      </c>
      <c r="AZ94" s="210" t="str">
        <f t="shared" si="917"/>
        <v/>
      </c>
      <c r="BA94" s="216" t="str">
        <f t="shared" si="918"/>
        <v>7.1.1.</v>
      </c>
      <c r="BB94" s="100" t="s">
        <v>70</v>
      </c>
      <c r="BC94" s="452"/>
      <c r="BD94" s="126">
        <v>0</v>
      </c>
      <c r="BE94" s="127">
        <v>0</v>
      </c>
      <c r="BF94" s="128">
        <f>$I94</f>
        <v>0</v>
      </c>
      <c r="BG94" s="298">
        <f t="shared" ref="BG94:BG98" si="980">IF(BI94=0,0,BI94-BF94)</f>
        <v>0</v>
      </c>
      <c r="BH94" s="288">
        <f t="shared" ref="BH94:BH98" si="981">IF(BI94=0,0,IFERROR(((BI94-BF94)/BF94)*100,""))</f>
        <v>0</v>
      </c>
      <c r="BI94" s="271">
        <f t="shared" ref="BI94:BI98" si="982">BD94*BE94</f>
        <v>0</v>
      </c>
      <c r="BJ94" s="456"/>
      <c r="BK94" s="2"/>
      <c r="BM94" s="9"/>
      <c r="BN94" s="210" t="str">
        <f t="shared" si="919"/>
        <v/>
      </c>
      <c r="BO94" s="210" t="str">
        <f t="shared" si="920"/>
        <v/>
      </c>
      <c r="BP94" s="216" t="str">
        <f t="shared" si="921"/>
        <v>7.1.1.</v>
      </c>
      <c r="BQ94" s="100" t="s">
        <v>70</v>
      </c>
      <c r="BR94" s="452"/>
      <c r="BS94" s="126">
        <v>0</v>
      </c>
      <c r="BT94" s="127">
        <v>0</v>
      </c>
      <c r="BU94" s="128">
        <f>$I94</f>
        <v>0</v>
      </c>
      <c r="BV94" s="298">
        <f t="shared" ref="BV94:BV98" si="983">IF(BX94=0,0,BX94-BU94)</f>
        <v>0</v>
      </c>
      <c r="BW94" s="288">
        <f t="shared" ref="BW94:BW98" si="984">IF(BX94=0,0,IFERROR(((BX94-BU94)/BU94)*100,""))</f>
        <v>0</v>
      </c>
      <c r="BX94" s="271">
        <f t="shared" ref="BX94:BX98" si="985">BS94*BT94</f>
        <v>0</v>
      </c>
      <c r="BY94" s="456"/>
      <c r="BZ94" s="2"/>
      <c r="CB94" s="365">
        <f t="shared" ref="CB94:CB104" si="986">IF(BX94=0,IF(BI94=0,IF(AT94=0,IF(AE94=0,I94,AE94),AT94),BI94),BX94)</f>
        <v>0</v>
      </c>
      <c r="CD94" s="9"/>
      <c r="CE94" s="210" t="str">
        <f t="shared" si="922"/>
        <v/>
      </c>
      <c r="CF94" s="210" t="str">
        <f t="shared" si="923"/>
        <v/>
      </c>
      <c r="CG94" s="216" t="str">
        <f t="shared" si="924"/>
        <v>7.1.1.</v>
      </c>
      <c r="CH94" s="126">
        <v>0</v>
      </c>
      <c r="CI94" s="127">
        <v>0</v>
      </c>
      <c r="CJ94" s="271">
        <f>CH94*CI94</f>
        <v>0</v>
      </c>
      <c r="CK94" s="2"/>
      <c r="CM94" s="9"/>
      <c r="CN94" s="210" t="str">
        <f t="shared" si="925"/>
        <v/>
      </c>
      <c r="CO94" s="210" t="str">
        <f t="shared" si="926"/>
        <v/>
      </c>
      <c r="CP94" s="216" t="str">
        <f t="shared" si="927"/>
        <v>7.1.1.</v>
      </c>
      <c r="CQ94" s="126">
        <v>0</v>
      </c>
      <c r="CR94" s="127">
        <v>0</v>
      </c>
      <c r="CS94" s="271">
        <f>CQ94*CR94</f>
        <v>0</v>
      </c>
      <c r="CT94" s="2"/>
      <c r="CV94" s="9"/>
      <c r="CW94" s="210" t="str">
        <f t="shared" si="928"/>
        <v/>
      </c>
      <c r="CX94" s="210" t="str">
        <f t="shared" si="929"/>
        <v/>
      </c>
      <c r="CY94" s="216" t="str">
        <f t="shared" si="930"/>
        <v>7.1.1.</v>
      </c>
      <c r="CZ94" s="126">
        <v>0</v>
      </c>
      <c r="DA94" s="127">
        <v>0</v>
      </c>
      <c r="DB94" s="271">
        <f>CZ94*DA94</f>
        <v>0</v>
      </c>
      <c r="DC94" s="2"/>
      <c r="DE94" s="9"/>
      <c r="DF94" s="210" t="str">
        <f t="shared" si="931"/>
        <v/>
      </c>
      <c r="DG94" s="210" t="str">
        <f t="shared" si="932"/>
        <v/>
      </c>
      <c r="DH94" s="216" t="str">
        <f t="shared" si="933"/>
        <v>7.1.1.</v>
      </c>
      <c r="DI94" s="126">
        <v>0</v>
      </c>
      <c r="DJ94" s="127">
        <v>0</v>
      </c>
      <c r="DK94" s="271">
        <f>DI94*DJ94</f>
        <v>0</v>
      </c>
      <c r="DL94" s="2"/>
      <c r="DN94" s="9"/>
      <c r="DO94" s="210" t="str">
        <f t="shared" si="934"/>
        <v/>
      </c>
      <c r="DP94" s="210" t="str">
        <f t="shared" si="935"/>
        <v/>
      </c>
      <c r="DQ94" s="216" t="str">
        <f t="shared" si="936"/>
        <v>7.1.1.</v>
      </c>
      <c r="DR94" s="126">
        <v>0</v>
      </c>
      <c r="DS94" s="127">
        <v>0</v>
      </c>
      <c r="DT94" s="271">
        <f>DR94*DS94</f>
        <v>0</v>
      </c>
      <c r="DU94" s="2"/>
      <c r="DW94" s="9"/>
      <c r="DX94" s="210" t="str">
        <f t="shared" si="937"/>
        <v/>
      </c>
      <c r="DY94" s="210" t="str">
        <f t="shared" si="938"/>
        <v/>
      </c>
      <c r="DZ94" s="216" t="str">
        <f t="shared" si="939"/>
        <v>7.1.1.</v>
      </c>
      <c r="EA94" s="126">
        <v>0</v>
      </c>
      <c r="EB94" s="127">
        <v>0</v>
      </c>
      <c r="EC94" s="271">
        <f>EA94*EB94</f>
        <v>0</v>
      </c>
      <c r="ED94" s="2"/>
      <c r="EF94" s="9"/>
      <c r="EG94" s="210" t="str">
        <f t="shared" si="940"/>
        <v/>
      </c>
      <c r="EH94" s="210" t="str">
        <f t="shared" si="941"/>
        <v/>
      </c>
      <c r="EI94" s="216" t="str">
        <f t="shared" si="942"/>
        <v>7.1.1.</v>
      </c>
      <c r="EJ94" s="126">
        <v>0</v>
      </c>
      <c r="EK94" s="127">
        <v>0</v>
      </c>
      <c r="EL94" s="271">
        <f>EJ94*EK94</f>
        <v>0</v>
      </c>
      <c r="EM94" s="2"/>
      <c r="EO94" s="9"/>
      <c r="EP94" s="210" t="str">
        <f t="shared" si="943"/>
        <v/>
      </c>
      <c r="EQ94" s="210" t="str">
        <f t="shared" si="944"/>
        <v/>
      </c>
      <c r="ER94" s="216" t="str">
        <f t="shared" si="945"/>
        <v>7.1.1.</v>
      </c>
      <c r="ES94" s="126">
        <v>0</v>
      </c>
      <c r="ET94" s="127">
        <v>0</v>
      </c>
      <c r="EU94" s="271">
        <f>ES94*ET94</f>
        <v>0</v>
      </c>
      <c r="EV94" s="2"/>
      <c r="EX94" s="9"/>
      <c r="EY94" s="210" t="str">
        <f t="shared" si="946"/>
        <v/>
      </c>
      <c r="EZ94" s="210" t="str">
        <f t="shared" si="947"/>
        <v/>
      </c>
      <c r="FA94" s="216" t="str">
        <f t="shared" si="948"/>
        <v>7.1.1.</v>
      </c>
      <c r="FB94" s="126">
        <v>0</v>
      </c>
      <c r="FC94" s="127">
        <v>0</v>
      </c>
      <c r="FD94" s="271">
        <f>FB94*FC94</f>
        <v>0</v>
      </c>
      <c r="FE94" s="2"/>
      <c r="FG94" s="9"/>
      <c r="FH94" s="210" t="str">
        <f t="shared" si="949"/>
        <v/>
      </c>
      <c r="FI94" s="210" t="str">
        <f t="shared" si="950"/>
        <v/>
      </c>
      <c r="FJ94" s="216" t="str">
        <f t="shared" si="951"/>
        <v>7.1.1.</v>
      </c>
      <c r="FK94" s="126">
        <v>0</v>
      </c>
      <c r="FL94" s="127">
        <v>0</v>
      </c>
      <c r="FM94" s="271">
        <f>FK94*FL94</f>
        <v>0</v>
      </c>
      <c r="FN94" s="2"/>
      <c r="FP94" s="9"/>
      <c r="FQ94" s="210" t="str">
        <f t="shared" si="952"/>
        <v/>
      </c>
      <c r="FR94" s="210" t="str">
        <f t="shared" si="953"/>
        <v/>
      </c>
      <c r="FS94" s="216" t="str">
        <f t="shared" si="954"/>
        <v>7.1.1.</v>
      </c>
      <c r="FT94" s="126">
        <v>0</v>
      </c>
      <c r="FU94" s="127">
        <v>0</v>
      </c>
      <c r="FV94" s="271">
        <f>FT94*FU94</f>
        <v>0</v>
      </c>
      <c r="FW94" s="2"/>
      <c r="FY94" s="9"/>
      <c r="FZ94" s="210" t="str">
        <f t="shared" si="955"/>
        <v/>
      </c>
      <c r="GA94" s="210" t="str">
        <f t="shared" si="956"/>
        <v/>
      </c>
      <c r="GB94" s="216" t="str">
        <f t="shared" si="957"/>
        <v>7.1.1.</v>
      </c>
      <c r="GC94" s="126">
        <v>0</v>
      </c>
      <c r="GD94" s="127">
        <v>0</v>
      </c>
      <c r="GE94" s="271">
        <f>GC94*GD94</f>
        <v>0</v>
      </c>
      <c r="GF94" s="2"/>
      <c r="GH94" s="273">
        <f t="shared" ref="GH94:GH98" si="987">CJ94+CS94+DB94+DK94+DT94+EC94+EL94+EU94+FD94+FM94+FV94+GE94</f>
        <v>0</v>
      </c>
      <c r="GI94" s="354">
        <f t="shared" si="694"/>
        <v>0</v>
      </c>
      <c r="GK94" s="273">
        <f>CB94-GH94</f>
        <v>0</v>
      </c>
      <c r="GL94" s="354">
        <f t="shared" si="695"/>
        <v>0</v>
      </c>
    </row>
    <row r="95" spans="1:194" x14ac:dyDescent="0.25">
      <c r="A95" s="9"/>
      <c r="B95" s="80"/>
      <c r="C95" s="89"/>
      <c r="D95" s="165" t="s">
        <v>198</v>
      </c>
      <c r="E95" s="101" t="s">
        <v>71</v>
      </c>
      <c r="F95" s="452"/>
      <c r="G95" s="126">
        <v>0</v>
      </c>
      <c r="H95" s="127">
        <v>0</v>
      </c>
      <c r="I95" s="128">
        <f t="shared" ref="I95:I102" si="988">G95*H95</f>
        <v>0</v>
      </c>
      <c r="J95" s="2"/>
      <c r="K95" s="56"/>
      <c r="L95" s="9"/>
      <c r="M95" s="210" t="str">
        <f t="shared" si="907"/>
        <v/>
      </c>
      <c r="N95" s="210" t="str">
        <f t="shared" si="908"/>
        <v/>
      </c>
      <c r="O95" s="216" t="str">
        <f t="shared" si="909"/>
        <v>7.1.2.</v>
      </c>
      <c r="P95" s="93"/>
      <c r="Q95" s="126"/>
      <c r="R95" s="2"/>
      <c r="T95" s="9"/>
      <c r="U95" s="210" t="str">
        <f t="shared" si="910"/>
        <v/>
      </c>
      <c r="V95" s="210" t="str">
        <f t="shared" si="911"/>
        <v/>
      </c>
      <c r="W95" s="216" t="str">
        <f t="shared" si="912"/>
        <v>7.1.2.</v>
      </c>
      <c r="X95" s="101" t="s">
        <v>71</v>
      </c>
      <c r="Y95" s="452"/>
      <c r="Z95" s="126">
        <v>0</v>
      </c>
      <c r="AA95" s="127">
        <v>0</v>
      </c>
      <c r="AB95" s="112">
        <f>$I95</f>
        <v>0</v>
      </c>
      <c r="AC95" s="298">
        <f t="shared" si="974"/>
        <v>0</v>
      </c>
      <c r="AD95" s="288">
        <f t="shared" si="975"/>
        <v>0</v>
      </c>
      <c r="AE95" s="271">
        <f t="shared" si="976"/>
        <v>0</v>
      </c>
      <c r="AF95" s="456"/>
      <c r="AG95" s="2"/>
      <c r="AI95" s="9"/>
      <c r="AJ95" s="210" t="str">
        <f t="shared" si="913"/>
        <v/>
      </c>
      <c r="AK95" s="210" t="str">
        <f t="shared" si="914"/>
        <v/>
      </c>
      <c r="AL95" s="216" t="str">
        <f t="shared" si="915"/>
        <v>7.1.2.</v>
      </c>
      <c r="AM95" s="101" t="s">
        <v>71</v>
      </c>
      <c r="AN95" s="452"/>
      <c r="AO95" s="126">
        <v>0</v>
      </c>
      <c r="AP95" s="127">
        <v>0</v>
      </c>
      <c r="AQ95" s="128">
        <f>$I95</f>
        <v>0</v>
      </c>
      <c r="AR95" s="298">
        <f t="shared" si="977"/>
        <v>0</v>
      </c>
      <c r="AS95" s="288">
        <f t="shared" si="978"/>
        <v>0</v>
      </c>
      <c r="AT95" s="271">
        <f t="shared" si="979"/>
        <v>0</v>
      </c>
      <c r="AU95" s="456"/>
      <c r="AV95" s="2"/>
      <c r="AX95" s="9"/>
      <c r="AY95" s="210" t="str">
        <f t="shared" si="916"/>
        <v/>
      </c>
      <c r="AZ95" s="210" t="str">
        <f t="shared" si="917"/>
        <v/>
      </c>
      <c r="BA95" s="216" t="str">
        <f t="shared" si="918"/>
        <v>7.1.2.</v>
      </c>
      <c r="BB95" s="101" t="s">
        <v>71</v>
      </c>
      <c r="BC95" s="452"/>
      <c r="BD95" s="126">
        <v>0</v>
      </c>
      <c r="BE95" s="127">
        <v>0</v>
      </c>
      <c r="BF95" s="128">
        <f>$I95</f>
        <v>0</v>
      </c>
      <c r="BG95" s="298">
        <f t="shared" si="980"/>
        <v>0</v>
      </c>
      <c r="BH95" s="288">
        <f t="shared" si="981"/>
        <v>0</v>
      </c>
      <c r="BI95" s="271">
        <f t="shared" si="982"/>
        <v>0</v>
      </c>
      <c r="BJ95" s="456"/>
      <c r="BK95" s="2"/>
      <c r="BM95" s="9"/>
      <c r="BN95" s="210" t="str">
        <f t="shared" si="919"/>
        <v/>
      </c>
      <c r="BO95" s="210" t="str">
        <f t="shared" si="920"/>
        <v/>
      </c>
      <c r="BP95" s="216" t="str">
        <f t="shared" si="921"/>
        <v>7.1.2.</v>
      </c>
      <c r="BQ95" s="101" t="s">
        <v>71</v>
      </c>
      <c r="BR95" s="452"/>
      <c r="BS95" s="126">
        <v>0</v>
      </c>
      <c r="BT95" s="127">
        <v>0</v>
      </c>
      <c r="BU95" s="128">
        <f>$I95</f>
        <v>0</v>
      </c>
      <c r="BV95" s="298">
        <f t="shared" si="983"/>
        <v>0</v>
      </c>
      <c r="BW95" s="288">
        <f t="shared" si="984"/>
        <v>0</v>
      </c>
      <c r="BX95" s="271">
        <f t="shared" si="985"/>
        <v>0</v>
      </c>
      <c r="BY95" s="456"/>
      <c r="BZ95" s="2"/>
      <c r="CB95" s="365">
        <f t="shared" si="986"/>
        <v>0</v>
      </c>
      <c r="CD95" s="9"/>
      <c r="CE95" s="210" t="str">
        <f t="shared" si="922"/>
        <v/>
      </c>
      <c r="CF95" s="210" t="str">
        <f t="shared" si="923"/>
        <v/>
      </c>
      <c r="CG95" s="216" t="str">
        <f t="shared" si="924"/>
        <v>7.1.2.</v>
      </c>
      <c r="CH95" s="126">
        <v>0</v>
      </c>
      <c r="CI95" s="127">
        <v>0</v>
      </c>
      <c r="CJ95" s="271">
        <f>CH95*CI95</f>
        <v>0</v>
      </c>
      <c r="CK95" s="2"/>
      <c r="CM95" s="9"/>
      <c r="CN95" s="210" t="str">
        <f t="shared" si="925"/>
        <v/>
      </c>
      <c r="CO95" s="210" t="str">
        <f t="shared" si="926"/>
        <v/>
      </c>
      <c r="CP95" s="216" t="str">
        <f t="shared" si="927"/>
        <v>7.1.2.</v>
      </c>
      <c r="CQ95" s="126">
        <v>0</v>
      </c>
      <c r="CR95" s="127">
        <v>0</v>
      </c>
      <c r="CS95" s="271">
        <f>CQ95*CR95</f>
        <v>0</v>
      </c>
      <c r="CT95" s="2"/>
      <c r="CV95" s="9"/>
      <c r="CW95" s="210" t="str">
        <f t="shared" si="928"/>
        <v/>
      </c>
      <c r="CX95" s="210" t="str">
        <f t="shared" si="929"/>
        <v/>
      </c>
      <c r="CY95" s="216" t="str">
        <f t="shared" si="930"/>
        <v>7.1.2.</v>
      </c>
      <c r="CZ95" s="126">
        <v>0</v>
      </c>
      <c r="DA95" s="127">
        <v>0</v>
      </c>
      <c r="DB95" s="271">
        <f>CZ95*DA95</f>
        <v>0</v>
      </c>
      <c r="DC95" s="2"/>
      <c r="DE95" s="9"/>
      <c r="DF95" s="210" t="str">
        <f t="shared" si="931"/>
        <v/>
      </c>
      <c r="DG95" s="210" t="str">
        <f t="shared" si="932"/>
        <v/>
      </c>
      <c r="DH95" s="216" t="str">
        <f t="shared" si="933"/>
        <v>7.1.2.</v>
      </c>
      <c r="DI95" s="126">
        <v>0</v>
      </c>
      <c r="DJ95" s="127">
        <v>0</v>
      </c>
      <c r="DK95" s="271">
        <f>DI95*DJ95</f>
        <v>0</v>
      </c>
      <c r="DL95" s="2"/>
      <c r="DN95" s="9"/>
      <c r="DO95" s="210" t="str">
        <f t="shared" si="934"/>
        <v/>
      </c>
      <c r="DP95" s="210" t="str">
        <f t="shared" si="935"/>
        <v/>
      </c>
      <c r="DQ95" s="216" t="str">
        <f t="shared" si="936"/>
        <v>7.1.2.</v>
      </c>
      <c r="DR95" s="126">
        <v>0</v>
      </c>
      <c r="DS95" s="127">
        <v>0</v>
      </c>
      <c r="DT95" s="271">
        <f>DR95*DS95</f>
        <v>0</v>
      </c>
      <c r="DU95" s="2"/>
      <c r="DW95" s="9"/>
      <c r="DX95" s="210" t="str">
        <f t="shared" si="937"/>
        <v/>
      </c>
      <c r="DY95" s="210" t="str">
        <f t="shared" si="938"/>
        <v/>
      </c>
      <c r="DZ95" s="216" t="str">
        <f t="shared" si="939"/>
        <v>7.1.2.</v>
      </c>
      <c r="EA95" s="126">
        <v>0</v>
      </c>
      <c r="EB95" s="127">
        <v>0</v>
      </c>
      <c r="EC95" s="271">
        <f>EA95*EB95</f>
        <v>0</v>
      </c>
      <c r="ED95" s="2"/>
      <c r="EF95" s="9"/>
      <c r="EG95" s="210" t="str">
        <f t="shared" si="940"/>
        <v/>
      </c>
      <c r="EH95" s="210" t="str">
        <f t="shared" si="941"/>
        <v/>
      </c>
      <c r="EI95" s="216" t="str">
        <f t="shared" si="942"/>
        <v>7.1.2.</v>
      </c>
      <c r="EJ95" s="126">
        <v>0</v>
      </c>
      <c r="EK95" s="127">
        <v>0</v>
      </c>
      <c r="EL95" s="271">
        <f>EJ95*EK95</f>
        <v>0</v>
      </c>
      <c r="EM95" s="2"/>
      <c r="EO95" s="9"/>
      <c r="EP95" s="210" t="str">
        <f t="shared" si="943"/>
        <v/>
      </c>
      <c r="EQ95" s="210" t="str">
        <f t="shared" si="944"/>
        <v/>
      </c>
      <c r="ER95" s="216" t="str">
        <f t="shared" si="945"/>
        <v>7.1.2.</v>
      </c>
      <c r="ES95" s="126">
        <v>0</v>
      </c>
      <c r="ET95" s="127">
        <v>0</v>
      </c>
      <c r="EU95" s="271">
        <f>ES95*ET95</f>
        <v>0</v>
      </c>
      <c r="EV95" s="2"/>
      <c r="EX95" s="9"/>
      <c r="EY95" s="210" t="str">
        <f t="shared" si="946"/>
        <v/>
      </c>
      <c r="EZ95" s="210" t="str">
        <f t="shared" si="947"/>
        <v/>
      </c>
      <c r="FA95" s="216" t="str">
        <f t="shared" si="948"/>
        <v>7.1.2.</v>
      </c>
      <c r="FB95" s="126">
        <v>0</v>
      </c>
      <c r="FC95" s="127">
        <v>0</v>
      </c>
      <c r="FD95" s="271">
        <f>FB95*FC95</f>
        <v>0</v>
      </c>
      <c r="FE95" s="2"/>
      <c r="FG95" s="9"/>
      <c r="FH95" s="210" t="str">
        <f t="shared" si="949"/>
        <v/>
      </c>
      <c r="FI95" s="210" t="str">
        <f t="shared" si="950"/>
        <v/>
      </c>
      <c r="FJ95" s="216" t="str">
        <f t="shared" si="951"/>
        <v>7.1.2.</v>
      </c>
      <c r="FK95" s="126">
        <v>0</v>
      </c>
      <c r="FL95" s="127">
        <v>0</v>
      </c>
      <c r="FM95" s="271">
        <f>FK95*FL95</f>
        <v>0</v>
      </c>
      <c r="FN95" s="2"/>
      <c r="FP95" s="9"/>
      <c r="FQ95" s="210" t="str">
        <f t="shared" si="952"/>
        <v/>
      </c>
      <c r="FR95" s="210" t="str">
        <f t="shared" si="953"/>
        <v/>
      </c>
      <c r="FS95" s="216" t="str">
        <f t="shared" si="954"/>
        <v>7.1.2.</v>
      </c>
      <c r="FT95" s="126">
        <v>0</v>
      </c>
      <c r="FU95" s="127">
        <v>0</v>
      </c>
      <c r="FV95" s="271">
        <f>FT95*FU95</f>
        <v>0</v>
      </c>
      <c r="FW95" s="2"/>
      <c r="FY95" s="9"/>
      <c r="FZ95" s="210" t="str">
        <f t="shared" si="955"/>
        <v/>
      </c>
      <c r="GA95" s="210" t="str">
        <f t="shared" si="956"/>
        <v/>
      </c>
      <c r="GB95" s="216" t="str">
        <f t="shared" si="957"/>
        <v>7.1.2.</v>
      </c>
      <c r="GC95" s="126">
        <v>0</v>
      </c>
      <c r="GD95" s="127">
        <v>0</v>
      </c>
      <c r="GE95" s="271">
        <f>GC95*GD95</f>
        <v>0</v>
      </c>
      <c r="GF95" s="2"/>
      <c r="GH95" s="273">
        <f t="shared" si="987"/>
        <v>0</v>
      </c>
      <c r="GI95" s="354">
        <f t="shared" si="694"/>
        <v>0</v>
      </c>
      <c r="GK95" s="273">
        <f>CB95-GH95</f>
        <v>0</v>
      </c>
      <c r="GL95" s="354">
        <f t="shared" si="695"/>
        <v>0</v>
      </c>
    </row>
    <row r="96" spans="1:194" x14ac:dyDescent="0.25">
      <c r="A96" s="9"/>
      <c r="B96" s="80"/>
      <c r="C96" s="89"/>
      <c r="D96" s="165" t="s">
        <v>199</v>
      </c>
      <c r="E96" s="101" t="s">
        <v>72</v>
      </c>
      <c r="F96" s="452"/>
      <c r="G96" s="126">
        <v>0</v>
      </c>
      <c r="H96" s="127">
        <v>0</v>
      </c>
      <c r="I96" s="128">
        <f t="shared" si="988"/>
        <v>0</v>
      </c>
      <c r="J96" s="2"/>
      <c r="K96" s="56"/>
      <c r="L96" s="9"/>
      <c r="M96" s="210" t="str">
        <f t="shared" si="907"/>
        <v/>
      </c>
      <c r="N96" s="210" t="str">
        <f t="shared" si="908"/>
        <v/>
      </c>
      <c r="O96" s="216" t="str">
        <f t="shared" si="909"/>
        <v>7.1.3.</v>
      </c>
      <c r="P96" s="93"/>
      <c r="Q96" s="126"/>
      <c r="R96" s="2"/>
      <c r="T96" s="9"/>
      <c r="U96" s="210" t="str">
        <f t="shared" si="910"/>
        <v/>
      </c>
      <c r="V96" s="210" t="str">
        <f t="shared" si="911"/>
        <v/>
      </c>
      <c r="W96" s="216" t="str">
        <f t="shared" si="912"/>
        <v>7.1.3.</v>
      </c>
      <c r="X96" s="101" t="s">
        <v>72</v>
      </c>
      <c r="Y96" s="452"/>
      <c r="Z96" s="126">
        <v>0</v>
      </c>
      <c r="AA96" s="127">
        <v>0</v>
      </c>
      <c r="AB96" s="112">
        <f>$I96</f>
        <v>0</v>
      </c>
      <c r="AC96" s="298">
        <f t="shared" si="974"/>
        <v>0</v>
      </c>
      <c r="AD96" s="288">
        <f t="shared" si="975"/>
        <v>0</v>
      </c>
      <c r="AE96" s="271">
        <f t="shared" si="976"/>
        <v>0</v>
      </c>
      <c r="AF96" s="456"/>
      <c r="AG96" s="2"/>
      <c r="AI96" s="9"/>
      <c r="AJ96" s="210" t="str">
        <f t="shared" si="913"/>
        <v/>
      </c>
      <c r="AK96" s="210" t="str">
        <f t="shared" si="914"/>
        <v/>
      </c>
      <c r="AL96" s="216" t="str">
        <f t="shared" si="915"/>
        <v>7.1.3.</v>
      </c>
      <c r="AM96" s="101" t="s">
        <v>72</v>
      </c>
      <c r="AN96" s="452"/>
      <c r="AO96" s="126">
        <v>0</v>
      </c>
      <c r="AP96" s="127">
        <v>0</v>
      </c>
      <c r="AQ96" s="128">
        <f>$I96</f>
        <v>0</v>
      </c>
      <c r="AR96" s="298">
        <f t="shared" si="977"/>
        <v>0</v>
      </c>
      <c r="AS96" s="288">
        <f t="shared" si="978"/>
        <v>0</v>
      </c>
      <c r="AT96" s="271">
        <f t="shared" si="979"/>
        <v>0</v>
      </c>
      <c r="AU96" s="456"/>
      <c r="AV96" s="2"/>
      <c r="AX96" s="9"/>
      <c r="AY96" s="210" t="str">
        <f t="shared" si="916"/>
        <v/>
      </c>
      <c r="AZ96" s="210" t="str">
        <f t="shared" si="917"/>
        <v/>
      </c>
      <c r="BA96" s="216" t="str">
        <f t="shared" si="918"/>
        <v>7.1.3.</v>
      </c>
      <c r="BB96" s="101" t="s">
        <v>72</v>
      </c>
      <c r="BC96" s="452"/>
      <c r="BD96" s="126">
        <v>0</v>
      </c>
      <c r="BE96" s="127">
        <v>0</v>
      </c>
      <c r="BF96" s="128">
        <f>$I96</f>
        <v>0</v>
      </c>
      <c r="BG96" s="298">
        <f t="shared" si="980"/>
        <v>0</v>
      </c>
      <c r="BH96" s="288">
        <f t="shared" si="981"/>
        <v>0</v>
      </c>
      <c r="BI96" s="271">
        <f t="shared" si="982"/>
        <v>0</v>
      </c>
      <c r="BJ96" s="456"/>
      <c r="BK96" s="2"/>
      <c r="BM96" s="9"/>
      <c r="BN96" s="210" t="str">
        <f t="shared" si="919"/>
        <v/>
      </c>
      <c r="BO96" s="210" t="str">
        <f t="shared" si="920"/>
        <v/>
      </c>
      <c r="BP96" s="216" t="str">
        <f t="shared" si="921"/>
        <v>7.1.3.</v>
      </c>
      <c r="BQ96" s="101" t="s">
        <v>72</v>
      </c>
      <c r="BR96" s="452"/>
      <c r="BS96" s="126">
        <v>0</v>
      </c>
      <c r="BT96" s="127">
        <v>0</v>
      </c>
      <c r="BU96" s="128">
        <f>$I96</f>
        <v>0</v>
      </c>
      <c r="BV96" s="298">
        <f t="shared" si="983"/>
        <v>0</v>
      </c>
      <c r="BW96" s="288">
        <f t="shared" si="984"/>
        <v>0</v>
      </c>
      <c r="BX96" s="271">
        <f t="shared" si="985"/>
        <v>0</v>
      </c>
      <c r="BY96" s="456"/>
      <c r="BZ96" s="2"/>
      <c r="CB96" s="365">
        <f t="shared" si="986"/>
        <v>0</v>
      </c>
      <c r="CD96" s="9"/>
      <c r="CE96" s="210" t="str">
        <f t="shared" si="922"/>
        <v/>
      </c>
      <c r="CF96" s="210" t="str">
        <f t="shared" si="923"/>
        <v/>
      </c>
      <c r="CG96" s="216" t="str">
        <f t="shared" si="924"/>
        <v>7.1.3.</v>
      </c>
      <c r="CH96" s="126">
        <v>0</v>
      </c>
      <c r="CI96" s="127">
        <v>0</v>
      </c>
      <c r="CJ96" s="271">
        <f>CH96*CI96</f>
        <v>0</v>
      </c>
      <c r="CK96" s="2"/>
      <c r="CM96" s="9"/>
      <c r="CN96" s="210" t="str">
        <f t="shared" si="925"/>
        <v/>
      </c>
      <c r="CO96" s="210" t="str">
        <f t="shared" si="926"/>
        <v/>
      </c>
      <c r="CP96" s="216" t="str">
        <f t="shared" si="927"/>
        <v>7.1.3.</v>
      </c>
      <c r="CQ96" s="126">
        <v>0</v>
      </c>
      <c r="CR96" s="127">
        <v>0</v>
      </c>
      <c r="CS96" s="271">
        <f>CQ96*CR96</f>
        <v>0</v>
      </c>
      <c r="CT96" s="2"/>
      <c r="CV96" s="9"/>
      <c r="CW96" s="210" t="str">
        <f t="shared" si="928"/>
        <v/>
      </c>
      <c r="CX96" s="210" t="str">
        <f t="shared" si="929"/>
        <v/>
      </c>
      <c r="CY96" s="216" t="str">
        <f t="shared" si="930"/>
        <v>7.1.3.</v>
      </c>
      <c r="CZ96" s="126">
        <v>0</v>
      </c>
      <c r="DA96" s="127">
        <v>0</v>
      </c>
      <c r="DB96" s="271">
        <f>CZ96*DA96</f>
        <v>0</v>
      </c>
      <c r="DC96" s="2"/>
      <c r="DE96" s="9"/>
      <c r="DF96" s="210" t="str">
        <f t="shared" si="931"/>
        <v/>
      </c>
      <c r="DG96" s="210" t="str">
        <f t="shared" si="932"/>
        <v/>
      </c>
      <c r="DH96" s="216" t="str">
        <f t="shared" si="933"/>
        <v>7.1.3.</v>
      </c>
      <c r="DI96" s="126">
        <v>0</v>
      </c>
      <c r="DJ96" s="127">
        <v>0</v>
      </c>
      <c r="DK96" s="271">
        <f>DI96*DJ96</f>
        <v>0</v>
      </c>
      <c r="DL96" s="2"/>
      <c r="DN96" s="9"/>
      <c r="DO96" s="210" t="str">
        <f t="shared" si="934"/>
        <v/>
      </c>
      <c r="DP96" s="210" t="str">
        <f t="shared" si="935"/>
        <v/>
      </c>
      <c r="DQ96" s="216" t="str">
        <f t="shared" si="936"/>
        <v>7.1.3.</v>
      </c>
      <c r="DR96" s="126">
        <v>0</v>
      </c>
      <c r="DS96" s="127">
        <v>0</v>
      </c>
      <c r="DT96" s="271">
        <f>DR96*DS96</f>
        <v>0</v>
      </c>
      <c r="DU96" s="2"/>
      <c r="DW96" s="9"/>
      <c r="DX96" s="210" t="str">
        <f t="shared" si="937"/>
        <v/>
      </c>
      <c r="DY96" s="210" t="str">
        <f t="shared" si="938"/>
        <v/>
      </c>
      <c r="DZ96" s="216" t="str">
        <f t="shared" si="939"/>
        <v>7.1.3.</v>
      </c>
      <c r="EA96" s="126">
        <v>0</v>
      </c>
      <c r="EB96" s="127">
        <v>0</v>
      </c>
      <c r="EC96" s="271">
        <f>EA96*EB96</f>
        <v>0</v>
      </c>
      <c r="ED96" s="2"/>
      <c r="EF96" s="9"/>
      <c r="EG96" s="210" t="str">
        <f t="shared" si="940"/>
        <v/>
      </c>
      <c r="EH96" s="210" t="str">
        <f t="shared" si="941"/>
        <v/>
      </c>
      <c r="EI96" s="216" t="str">
        <f t="shared" si="942"/>
        <v>7.1.3.</v>
      </c>
      <c r="EJ96" s="126">
        <v>0</v>
      </c>
      <c r="EK96" s="127">
        <v>0</v>
      </c>
      <c r="EL96" s="271">
        <f>EJ96*EK96</f>
        <v>0</v>
      </c>
      <c r="EM96" s="2"/>
      <c r="EO96" s="9"/>
      <c r="EP96" s="210" t="str">
        <f t="shared" si="943"/>
        <v/>
      </c>
      <c r="EQ96" s="210" t="str">
        <f t="shared" si="944"/>
        <v/>
      </c>
      <c r="ER96" s="216" t="str">
        <f t="shared" si="945"/>
        <v>7.1.3.</v>
      </c>
      <c r="ES96" s="126">
        <v>0</v>
      </c>
      <c r="ET96" s="127">
        <v>0</v>
      </c>
      <c r="EU96" s="271">
        <f>ES96*ET96</f>
        <v>0</v>
      </c>
      <c r="EV96" s="2"/>
      <c r="EX96" s="9"/>
      <c r="EY96" s="210" t="str">
        <f t="shared" si="946"/>
        <v/>
      </c>
      <c r="EZ96" s="210" t="str">
        <f t="shared" si="947"/>
        <v/>
      </c>
      <c r="FA96" s="216" t="str">
        <f t="shared" si="948"/>
        <v>7.1.3.</v>
      </c>
      <c r="FB96" s="126">
        <v>0</v>
      </c>
      <c r="FC96" s="127">
        <v>0</v>
      </c>
      <c r="FD96" s="271">
        <f>FB96*FC96</f>
        <v>0</v>
      </c>
      <c r="FE96" s="2"/>
      <c r="FG96" s="9"/>
      <c r="FH96" s="210" t="str">
        <f t="shared" si="949"/>
        <v/>
      </c>
      <c r="FI96" s="210" t="str">
        <f t="shared" si="950"/>
        <v/>
      </c>
      <c r="FJ96" s="216" t="str">
        <f t="shared" si="951"/>
        <v>7.1.3.</v>
      </c>
      <c r="FK96" s="126">
        <v>0</v>
      </c>
      <c r="FL96" s="127">
        <v>0</v>
      </c>
      <c r="FM96" s="271">
        <f>FK96*FL96</f>
        <v>0</v>
      </c>
      <c r="FN96" s="2"/>
      <c r="FP96" s="9"/>
      <c r="FQ96" s="210" t="str">
        <f t="shared" si="952"/>
        <v/>
      </c>
      <c r="FR96" s="210" t="str">
        <f t="shared" si="953"/>
        <v/>
      </c>
      <c r="FS96" s="216" t="str">
        <f t="shared" si="954"/>
        <v>7.1.3.</v>
      </c>
      <c r="FT96" s="126">
        <v>0</v>
      </c>
      <c r="FU96" s="127">
        <v>0</v>
      </c>
      <c r="FV96" s="271">
        <f>FT96*FU96</f>
        <v>0</v>
      </c>
      <c r="FW96" s="2"/>
      <c r="FY96" s="9"/>
      <c r="FZ96" s="210" t="str">
        <f t="shared" si="955"/>
        <v/>
      </c>
      <c r="GA96" s="210" t="str">
        <f t="shared" si="956"/>
        <v/>
      </c>
      <c r="GB96" s="216" t="str">
        <f t="shared" si="957"/>
        <v>7.1.3.</v>
      </c>
      <c r="GC96" s="126">
        <v>0</v>
      </c>
      <c r="GD96" s="127">
        <v>0</v>
      </c>
      <c r="GE96" s="271">
        <f>GC96*GD96</f>
        <v>0</v>
      </c>
      <c r="GF96" s="2"/>
      <c r="GH96" s="273">
        <f t="shared" si="987"/>
        <v>0</v>
      </c>
      <c r="GI96" s="354">
        <f t="shared" si="694"/>
        <v>0</v>
      </c>
      <c r="GK96" s="273">
        <f>CB96-GH96</f>
        <v>0</v>
      </c>
      <c r="GL96" s="354">
        <f t="shared" si="695"/>
        <v>0</v>
      </c>
    </row>
    <row r="97" spans="1:194" x14ac:dyDescent="0.25">
      <c r="A97" s="9"/>
      <c r="B97" s="80"/>
      <c r="C97" s="89"/>
      <c r="D97" s="165" t="s">
        <v>200</v>
      </c>
      <c r="E97" s="101" t="s">
        <v>73</v>
      </c>
      <c r="F97" s="452"/>
      <c r="G97" s="126">
        <v>0</v>
      </c>
      <c r="H97" s="127">
        <v>0</v>
      </c>
      <c r="I97" s="128">
        <f t="shared" si="988"/>
        <v>0</v>
      </c>
      <c r="J97" s="2"/>
      <c r="K97" s="56"/>
      <c r="L97" s="9"/>
      <c r="M97" s="210" t="str">
        <f t="shared" si="907"/>
        <v/>
      </c>
      <c r="N97" s="210" t="str">
        <f t="shared" si="908"/>
        <v/>
      </c>
      <c r="O97" s="216" t="str">
        <f t="shared" si="909"/>
        <v>7.1.4.</v>
      </c>
      <c r="P97" s="93"/>
      <c r="Q97" s="126"/>
      <c r="R97" s="2"/>
      <c r="T97" s="9"/>
      <c r="U97" s="210" t="str">
        <f t="shared" si="910"/>
        <v/>
      </c>
      <c r="V97" s="210" t="str">
        <f t="shared" si="911"/>
        <v/>
      </c>
      <c r="W97" s="216" t="str">
        <f t="shared" si="912"/>
        <v>7.1.4.</v>
      </c>
      <c r="X97" s="101" t="s">
        <v>73</v>
      </c>
      <c r="Y97" s="452"/>
      <c r="Z97" s="126">
        <v>0</v>
      </c>
      <c r="AA97" s="127">
        <v>0</v>
      </c>
      <c r="AB97" s="112">
        <f>$I97</f>
        <v>0</v>
      </c>
      <c r="AC97" s="298">
        <f t="shared" si="974"/>
        <v>0</v>
      </c>
      <c r="AD97" s="288">
        <f t="shared" si="975"/>
        <v>0</v>
      </c>
      <c r="AE97" s="271">
        <f t="shared" si="976"/>
        <v>0</v>
      </c>
      <c r="AF97" s="456"/>
      <c r="AG97" s="2"/>
      <c r="AI97" s="9"/>
      <c r="AJ97" s="210" t="str">
        <f t="shared" si="913"/>
        <v/>
      </c>
      <c r="AK97" s="210" t="str">
        <f t="shared" si="914"/>
        <v/>
      </c>
      <c r="AL97" s="216" t="str">
        <f t="shared" si="915"/>
        <v>7.1.4.</v>
      </c>
      <c r="AM97" s="101" t="s">
        <v>73</v>
      </c>
      <c r="AN97" s="452"/>
      <c r="AO97" s="126">
        <v>0</v>
      </c>
      <c r="AP97" s="127">
        <v>0</v>
      </c>
      <c r="AQ97" s="128">
        <f>$I97</f>
        <v>0</v>
      </c>
      <c r="AR97" s="298">
        <f t="shared" si="977"/>
        <v>0</v>
      </c>
      <c r="AS97" s="288">
        <f t="shared" si="978"/>
        <v>0</v>
      </c>
      <c r="AT97" s="271">
        <f t="shared" si="979"/>
        <v>0</v>
      </c>
      <c r="AU97" s="456"/>
      <c r="AV97" s="2"/>
      <c r="AX97" s="9"/>
      <c r="AY97" s="210" t="str">
        <f t="shared" si="916"/>
        <v/>
      </c>
      <c r="AZ97" s="210" t="str">
        <f t="shared" si="917"/>
        <v/>
      </c>
      <c r="BA97" s="216" t="str">
        <f t="shared" si="918"/>
        <v>7.1.4.</v>
      </c>
      <c r="BB97" s="101" t="s">
        <v>73</v>
      </c>
      <c r="BC97" s="452"/>
      <c r="BD97" s="126">
        <v>0</v>
      </c>
      <c r="BE97" s="127">
        <v>0</v>
      </c>
      <c r="BF97" s="128">
        <f>$I97</f>
        <v>0</v>
      </c>
      <c r="BG97" s="298">
        <f t="shared" si="980"/>
        <v>0</v>
      </c>
      <c r="BH97" s="288">
        <f t="shared" si="981"/>
        <v>0</v>
      </c>
      <c r="BI97" s="271">
        <f t="shared" si="982"/>
        <v>0</v>
      </c>
      <c r="BJ97" s="456"/>
      <c r="BK97" s="2"/>
      <c r="BM97" s="9"/>
      <c r="BN97" s="210" t="str">
        <f t="shared" si="919"/>
        <v/>
      </c>
      <c r="BO97" s="210" t="str">
        <f t="shared" si="920"/>
        <v/>
      </c>
      <c r="BP97" s="216" t="str">
        <f t="shared" si="921"/>
        <v>7.1.4.</v>
      </c>
      <c r="BQ97" s="101" t="s">
        <v>73</v>
      </c>
      <c r="BR97" s="452"/>
      <c r="BS97" s="126">
        <v>0</v>
      </c>
      <c r="BT97" s="127">
        <v>0</v>
      </c>
      <c r="BU97" s="128">
        <f>$I97</f>
        <v>0</v>
      </c>
      <c r="BV97" s="298">
        <f t="shared" si="983"/>
        <v>0</v>
      </c>
      <c r="BW97" s="288">
        <f t="shared" si="984"/>
        <v>0</v>
      </c>
      <c r="BX97" s="271">
        <f t="shared" si="985"/>
        <v>0</v>
      </c>
      <c r="BY97" s="456"/>
      <c r="BZ97" s="2"/>
      <c r="CB97" s="365">
        <f t="shared" si="986"/>
        <v>0</v>
      </c>
      <c r="CD97" s="9"/>
      <c r="CE97" s="210" t="str">
        <f t="shared" si="922"/>
        <v/>
      </c>
      <c r="CF97" s="210" t="str">
        <f t="shared" si="923"/>
        <v/>
      </c>
      <c r="CG97" s="216" t="str">
        <f t="shared" si="924"/>
        <v>7.1.4.</v>
      </c>
      <c r="CH97" s="126">
        <v>0</v>
      </c>
      <c r="CI97" s="127">
        <v>0</v>
      </c>
      <c r="CJ97" s="271">
        <f>CH97*CI97</f>
        <v>0</v>
      </c>
      <c r="CK97" s="2"/>
      <c r="CM97" s="9"/>
      <c r="CN97" s="210" t="str">
        <f t="shared" si="925"/>
        <v/>
      </c>
      <c r="CO97" s="210" t="str">
        <f t="shared" si="926"/>
        <v/>
      </c>
      <c r="CP97" s="216" t="str">
        <f t="shared" si="927"/>
        <v>7.1.4.</v>
      </c>
      <c r="CQ97" s="126">
        <v>0</v>
      </c>
      <c r="CR97" s="127">
        <v>0</v>
      </c>
      <c r="CS97" s="271">
        <f>CQ97*CR97</f>
        <v>0</v>
      </c>
      <c r="CT97" s="2"/>
      <c r="CV97" s="9"/>
      <c r="CW97" s="210" t="str">
        <f t="shared" si="928"/>
        <v/>
      </c>
      <c r="CX97" s="210" t="str">
        <f t="shared" si="929"/>
        <v/>
      </c>
      <c r="CY97" s="216" t="str">
        <f t="shared" si="930"/>
        <v>7.1.4.</v>
      </c>
      <c r="CZ97" s="126">
        <v>0</v>
      </c>
      <c r="DA97" s="127">
        <v>0</v>
      </c>
      <c r="DB97" s="271">
        <f>CZ97*DA97</f>
        <v>0</v>
      </c>
      <c r="DC97" s="2"/>
      <c r="DE97" s="9"/>
      <c r="DF97" s="210" t="str">
        <f t="shared" si="931"/>
        <v/>
      </c>
      <c r="DG97" s="210" t="str">
        <f t="shared" si="932"/>
        <v/>
      </c>
      <c r="DH97" s="216" t="str">
        <f t="shared" si="933"/>
        <v>7.1.4.</v>
      </c>
      <c r="DI97" s="126">
        <v>0</v>
      </c>
      <c r="DJ97" s="127">
        <v>0</v>
      </c>
      <c r="DK97" s="271">
        <f>DI97*DJ97</f>
        <v>0</v>
      </c>
      <c r="DL97" s="2"/>
      <c r="DN97" s="9"/>
      <c r="DO97" s="210" t="str">
        <f t="shared" si="934"/>
        <v/>
      </c>
      <c r="DP97" s="210" t="str">
        <f t="shared" si="935"/>
        <v/>
      </c>
      <c r="DQ97" s="216" t="str">
        <f t="shared" si="936"/>
        <v>7.1.4.</v>
      </c>
      <c r="DR97" s="126">
        <v>0</v>
      </c>
      <c r="DS97" s="127">
        <v>0</v>
      </c>
      <c r="DT97" s="271">
        <f>DR97*DS97</f>
        <v>0</v>
      </c>
      <c r="DU97" s="2"/>
      <c r="DW97" s="9"/>
      <c r="DX97" s="210" t="str">
        <f t="shared" si="937"/>
        <v/>
      </c>
      <c r="DY97" s="210" t="str">
        <f t="shared" si="938"/>
        <v/>
      </c>
      <c r="DZ97" s="216" t="str">
        <f t="shared" si="939"/>
        <v>7.1.4.</v>
      </c>
      <c r="EA97" s="126">
        <v>0</v>
      </c>
      <c r="EB97" s="127">
        <v>0</v>
      </c>
      <c r="EC97" s="271">
        <f>EA97*EB97</f>
        <v>0</v>
      </c>
      <c r="ED97" s="2"/>
      <c r="EF97" s="9"/>
      <c r="EG97" s="210" t="str">
        <f t="shared" si="940"/>
        <v/>
      </c>
      <c r="EH97" s="210" t="str">
        <f t="shared" si="941"/>
        <v/>
      </c>
      <c r="EI97" s="216" t="str">
        <f t="shared" si="942"/>
        <v>7.1.4.</v>
      </c>
      <c r="EJ97" s="126">
        <v>0</v>
      </c>
      <c r="EK97" s="127">
        <v>0</v>
      </c>
      <c r="EL97" s="271">
        <f>EJ97*EK97</f>
        <v>0</v>
      </c>
      <c r="EM97" s="2"/>
      <c r="EO97" s="9"/>
      <c r="EP97" s="210" t="str">
        <f t="shared" si="943"/>
        <v/>
      </c>
      <c r="EQ97" s="210" t="str">
        <f t="shared" si="944"/>
        <v/>
      </c>
      <c r="ER97" s="216" t="str">
        <f t="shared" si="945"/>
        <v>7.1.4.</v>
      </c>
      <c r="ES97" s="126">
        <v>0</v>
      </c>
      <c r="ET97" s="127">
        <v>0</v>
      </c>
      <c r="EU97" s="271">
        <f>ES97*ET97</f>
        <v>0</v>
      </c>
      <c r="EV97" s="2"/>
      <c r="EX97" s="9"/>
      <c r="EY97" s="210" t="str">
        <f t="shared" si="946"/>
        <v/>
      </c>
      <c r="EZ97" s="210" t="str">
        <f t="shared" si="947"/>
        <v/>
      </c>
      <c r="FA97" s="216" t="str">
        <f t="shared" si="948"/>
        <v>7.1.4.</v>
      </c>
      <c r="FB97" s="126">
        <v>0</v>
      </c>
      <c r="FC97" s="127">
        <v>0</v>
      </c>
      <c r="FD97" s="271">
        <f>FB97*FC97</f>
        <v>0</v>
      </c>
      <c r="FE97" s="2"/>
      <c r="FG97" s="9"/>
      <c r="FH97" s="210" t="str">
        <f t="shared" si="949"/>
        <v/>
      </c>
      <c r="FI97" s="210" t="str">
        <f t="shared" si="950"/>
        <v/>
      </c>
      <c r="FJ97" s="216" t="str">
        <f t="shared" si="951"/>
        <v>7.1.4.</v>
      </c>
      <c r="FK97" s="126">
        <v>0</v>
      </c>
      <c r="FL97" s="127">
        <v>0</v>
      </c>
      <c r="FM97" s="271">
        <f>FK97*FL97</f>
        <v>0</v>
      </c>
      <c r="FN97" s="2"/>
      <c r="FP97" s="9"/>
      <c r="FQ97" s="210" t="str">
        <f t="shared" si="952"/>
        <v/>
      </c>
      <c r="FR97" s="210" t="str">
        <f t="shared" si="953"/>
        <v/>
      </c>
      <c r="FS97" s="216" t="str">
        <f t="shared" si="954"/>
        <v>7.1.4.</v>
      </c>
      <c r="FT97" s="126">
        <v>0</v>
      </c>
      <c r="FU97" s="127">
        <v>0</v>
      </c>
      <c r="FV97" s="271">
        <f>FT97*FU97</f>
        <v>0</v>
      </c>
      <c r="FW97" s="2"/>
      <c r="FY97" s="9"/>
      <c r="FZ97" s="210" t="str">
        <f t="shared" si="955"/>
        <v/>
      </c>
      <c r="GA97" s="210" t="str">
        <f t="shared" si="956"/>
        <v/>
      </c>
      <c r="GB97" s="216" t="str">
        <f t="shared" si="957"/>
        <v>7.1.4.</v>
      </c>
      <c r="GC97" s="126">
        <v>0</v>
      </c>
      <c r="GD97" s="127">
        <v>0</v>
      </c>
      <c r="GE97" s="271">
        <f>GC97*GD97</f>
        <v>0</v>
      </c>
      <c r="GF97" s="2"/>
      <c r="GH97" s="273">
        <f t="shared" si="987"/>
        <v>0</v>
      </c>
      <c r="GI97" s="354">
        <f t="shared" si="694"/>
        <v>0</v>
      </c>
      <c r="GK97" s="273">
        <f>CB97-GH97</f>
        <v>0</v>
      </c>
      <c r="GL97" s="354">
        <f t="shared" si="695"/>
        <v>0</v>
      </c>
    </row>
    <row r="98" spans="1:194" x14ac:dyDescent="0.25">
      <c r="A98" s="9"/>
      <c r="B98" s="80"/>
      <c r="C98" s="80"/>
      <c r="D98" s="165"/>
      <c r="E98" s="535" t="s">
        <v>74</v>
      </c>
      <c r="F98" s="452"/>
      <c r="G98" s="129">
        <v>0</v>
      </c>
      <c r="H98" s="130">
        <v>0</v>
      </c>
      <c r="I98" s="128">
        <f t="shared" si="988"/>
        <v>0</v>
      </c>
      <c r="J98" s="2"/>
      <c r="K98" s="56"/>
      <c r="L98" s="9"/>
      <c r="M98" s="210" t="str">
        <f t="shared" si="907"/>
        <v/>
      </c>
      <c r="N98" s="210" t="str">
        <f t="shared" si="908"/>
        <v/>
      </c>
      <c r="O98" s="216" t="str">
        <f t="shared" si="909"/>
        <v/>
      </c>
      <c r="P98" s="93"/>
      <c r="Q98" s="129"/>
      <c r="R98" s="2"/>
      <c r="T98" s="9"/>
      <c r="U98" s="210" t="str">
        <f t="shared" si="910"/>
        <v/>
      </c>
      <c r="V98" s="210" t="str">
        <f t="shared" si="911"/>
        <v/>
      </c>
      <c r="W98" s="216" t="str">
        <f t="shared" si="912"/>
        <v/>
      </c>
      <c r="X98" s="535" t="s">
        <v>74</v>
      </c>
      <c r="Y98" s="452"/>
      <c r="Z98" s="129">
        <v>0</v>
      </c>
      <c r="AA98" s="130">
        <v>0</v>
      </c>
      <c r="AB98" s="112">
        <f>$I98</f>
        <v>0</v>
      </c>
      <c r="AC98" s="298">
        <f t="shared" si="974"/>
        <v>0</v>
      </c>
      <c r="AD98" s="288">
        <f t="shared" si="975"/>
        <v>0</v>
      </c>
      <c r="AE98" s="271">
        <f t="shared" si="976"/>
        <v>0</v>
      </c>
      <c r="AF98" s="456"/>
      <c r="AG98" s="2"/>
      <c r="AI98" s="9"/>
      <c r="AJ98" s="210" t="str">
        <f t="shared" si="913"/>
        <v/>
      </c>
      <c r="AK98" s="210" t="str">
        <f t="shared" si="914"/>
        <v/>
      </c>
      <c r="AL98" s="216" t="str">
        <f t="shared" si="915"/>
        <v/>
      </c>
      <c r="AM98" s="535" t="s">
        <v>74</v>
      </c>
      <c r="AN98" s="452"/>
      <c r="AO98" s="129">
        <v>0</v>
      </c>
      <c r="AP98" s="130">
        <v>0</v>
      </c>
      <c r="AQ98" s="128">
        <f>$I98</f>
        <v>0</v>
      </c>
      <c r="AR98" s="298">
        <f t="shared" si="977"/>
        <v>0</v>
      </c>
      <c r="AS98" s="288">
        <f t="shared" si="978"/>
        <v>0</v>
      </c>
      <c r="AT98" s="271">
        <f t="shared" si="979"/>
        <v>0</v>
      </c>
      <c r="AU98" s="456"/>
      <c r="AV98" s="2"/>
      <c r="AX98" s="9"/>
      <c r="AY98" s="210" t="str">
        <f t="shared" si="916"/>
        <v/>
      </c>
      <c r="AZ98" s="210" t="str">
        <f t="shared" si="917"/>
        <v/>
      </c>
      <c r="BA98" s="216" t="str">
        <f t="shared" si="918"/>
        <v/>
      </c>
      <c r="BB98" s="535" t="s">
        <v>74</v>
      </c>
      <c r="BC98" s="452"/>
      <c r="BD98" s="129">
        <v>0</v>
      </c>
      <c r="BE98" s="130">
        <v>0</v>
      </c>
      <c r="BF98" s="128">
        <f>$I98</f>
        <v>0</v>
      </c>
      <c r="BG98" s="298">
        <f t="shared" si="980"/>
        <v>0</v>
      </c>
      <c r="BH98" s="288">
        <f t="shared" si="981"/>
        <v>0</v>
      </c>
      <c r="BI98" s="271">
        <f t="shared" si="982"/>
        <v>0</v>
      </c>
      <c r="BJ98" s="456"/>
      <c r="BK98" s="2"/>
      <c r="BM98" s="9"/>
      <c r="BN98" s="210" t="str">
        <f t="shared" si="919"/>
        <v/>
      </c>
      <c r="BO98" s="210" t="str">
        <f t="shared" si="920"/>
        <v/>
      </c>
      <c r="BP98" s="216" t="str">
        <f t="shared" si="921"/>
        <v/>
      </c>
      <c r="BQ98" s="535" t="s">
        <v>74</v>
      </c>
      <c r="BR98" s="452"/>
      <c r="BS98" s="129">
        <v>0</v>
      </c>
      <c r="BT98" s="130">
        <v>0</v>
      </c>
      <c r="BU98" s="128">
        <f>$I98</f>
        <v>0</v>
      </c>
      <c r="BV98" s="298">
        <f t="shared" si="983"/>
        <v>0</v>
      </c>
      <c r="BW98" s="288">
        <f t="shared" si="984"/>
        <v>0</v>
      </c>
      <c r="BX98" s="271">
        <f t="shared" si="985"/>
        <v>0</v>
      </c>
      <c r="BY98" s="456"/>
      <c r="BZ98" s="2"/>
      <c r="CB98" s="365">
        <f t="shared" si="986"/>
        <v>0</v>
      </c>
      <c r="CD98" s="9"/>
      <c r="CE98" s="210" t="str">
        <f t="shared" si="922"/>
        <v/>
      </c>
      <c r="CF98" s="210" t="str">
        <f t="shared" si="923"/>
        <v/>
      </c>
      <c r="CG98" s="216" t="str">
        <f t="shared" si="924"/>
        <v/>
      </c>
      <c r="CH98" s="129">
        <v>0</v>
      </c>
      <c r="CI98" s="130">
        <v>0</v>
      </c>
      <c r="CJ98" s="271">
        <f>CH98*CI98</f>
        <v>0</v>
      </c>
      <c r="CK98" s="2"/>
      <c r="CM98" s="9"/>
      <c r="CN98" s="210" t="str">
        <f t="shared" si="925"/>
        <v/>
      </c>
      <c r="CO98" s="210" t="str">
        <f t="shared" si="926"/>
        <v/>
      </c>
      <c r="CP98" s="216" t="str">
        <f t="shared" si="927"/>
        <v/>
      </c>
      <c r="CQ98" s="129">
        <v>0</v>
      </c>
      <c r="CR98" s="130">
        <v>0</v>
      </c>
      <c r="CS98" s="271">
        <f>CQ98*CR98</f>
        <v>0</v>
      </c>
      <c r="CT98" s="2"/>
      <c r="CV98" s="9"/>
      <c r="CW98" s="210" t="str">
        <f t="shared" si="928"/>
        <v/>
      </c>
      <c r="CX98" s="210" t="str">
        <f t="shared" si="929"/>
        <v/>
      </c>
      <c r="CY98" s="216" t="str">
        <f t="shared" si="930"/>
        <v/>
      </c>
      <c r="CZ98" s="129">
        <v>0</v>
      </c>
      <c r="DA98" s="130">
        <v>0</v>
      </c>
      <c r="DB98" s="271">
        <f>CZ98*DA98</f>
        <v>0</v>
      </c>
      <c r="DC98" s="2"/>
      <c r="DE98" s="9"/>
      <c r="DF98" s="210" t="str">
        <f t="shared" si="931"/>
        <v/>
      </c>
      <c r="DG98" s="210" t="str">
        <f t="shared" si="932"/>
        <v/>
      </c>
      <c r="DH98" s="216" t="str">
        <f t="shared" si="933"/>
        <v/>
      </c>
      <c r="DI98" s="129">
        <v>0</v>
      </c>
      <c r="DJ98" s="130">
        <v>0</v>
      </c>
      <c r="DK98" s="271">
        <f>DI98*DJ98</f>
        <v>0</v>
      </c>
      <c r="DL98" s="2"/>
      <c r="DN98" s="9"/>
      <c r="DO98" s="210" t="str">
        <f t="shared" si="934"/>
        <v/>
      </c>
      <c r="DP98" s="210" t="str">
        <f t="shared" si="935"/>
        <v/>
      </c>
      <c r="DQ98" s="216" t="str">
        <f t="shared" si="936"/>
        <v/>
      </c>
      <c r="DR98" s="129">
        <v>0</v>
      </c>
      <c r="DS98" s="130">
        <v>0</v>
      </c>
      <c r="DT98" s="271">
        <f>DR98*DS98</f>
        <v>0</v>
      </c>
      <c r="DU98" s="2"/>
      <c r="DW98" s="9"/>
      <c r="DX98" s="210" t="str">
        <f t="shared" si="937"/>
        <v/>
      </c>
      <c r="DY98" s="210" t="str">
        <f t="shared" si="938"/>
        <v/>
      </c>
      <c r="DZ98" s="216" t="str">
        <f t="shared" si="939"/>
        <v/>
      </c>
      <c r="EA98" s="129">
        <v>0</v>
      </c>
      <c r="EB98" s="130">
        <v>0</v>
      </c>
      <c r="EC98" s="271">
        <f>EA98*EB98</f>
        <v>0</v>
      </c>
      <c r="ED98" s="2"/>
      <c r="EF98" s="9"/>
      <c r="EG98" s="210" t="str">
        <f t="shared" si="940"/>
        <v/>
      </c>
      <c r="EH98" s="210" t="str">
        <f t="shared" si="941"/>
        <v/>
      </c>
      <c r="EI98" s="216" t="str">
        <f t="shared" si="942"/>
        <v/>
      </c>
      <c r="EJ98" s="129">
        <v>0</v>
      </c>
      <c r="EK98" s="130">
        <v>0</v>
      </c>
      <c r="EL98" s="271">
        <f>EJ98*EK98</f>
        <v>0</v>
      </c>
      <c r="EM98" s="2"/>
      <c r="EO98" s="9"/>
      <c r="EP98" s="210" t="str">
        <f t="shared" si="943"/>
        <v/>
      </c>
      <c r="EQ98" s="210" t="str">
        <f t="shared" si="944"/>
        <v/>
      </c>
      <c r="ER98" s="216" t="str">
        <f t="shared" si="945"/>
        <v/>
      </c>
      <c r="ES98" s="129">
        <v>0</v>
      </c>
      <c r="ET98" s="130">
        <v>0</v>
      </c>
      <c r="EU98" s="271">
        <f>ES98*ET98</f>
        <v>0</v>
      </c>
      <c r="EV98" s="2"/>
      <c r="EX98" s="9"/>
      <c r="EY98" s="210" t="str">
        <f t="shared" si="946"/>
        <v/>
      </c>
      <c r="EZ98" s="210" t="str">
        <f t="shared" si="947"/>
        <v/>
      </c>
      <c r="FA98" s="216" t="str">
        <f t="shared" si="948"/>
        <v/>
      </c>
      <c r="FB98" s="129">
        <v>0</v>
      </c>
      <c r="FC98" s="130">
        <v>0</v>
      </c>
      <c r="FD98" s="271">
        <f>FB98*FC98</f>
        <v>0</v>
      </c>
      <c r="FE98" s="2"/>
      <c r="FG98" s="9"/>
      <c r="FH98" s="210" t="str">
        <f t="shared" si="949"/>
        <v/>
      </c>
      <c r="FI98" s="210" t="str">
        <f t="shared" si="950"/>
        <v/>
      </c>
      <c r="FJ98" s="216" t="str">
        <f t="shared" si="951"/>
        <v/>
      </c>
      <c r="FK98" s="129">
        <v>0</v>
      </c>
      <c r="FL98" s="130">
        <v>0</v>
      </c>
      <c r="FM98" s="271">
        <f>FK98*FL98</f>
        <v>0</v>
      </c>
      <c r="FN98" s="2"/>
      <c r="FP98" s="9"/>
      <c r="FQ98" s="210" t="str">
        <f t="shared" si="952"/>
        <v/>
      </c>
      <c r="FR98" s="210" t="str">
        <f t="shared" si="953"/>
        <v/>
      </c>
      <c r="FS98" s="216" t="str">
        <f t="shared" si="954"/>
        <v/>
      </c>
      <c r="FT98" s="129">
        <v>0</v>
      </c>
      <c r="FU98" s="130">
        <v>0</v>
      </c>
      <c r="FV98" s="271">
        <f>FT98*FU98</f>
        <v>0</v>
      </c>
      <c r="FW98" s="2"/>
      <c r="FY98" s="9"/>
      <c r="FZ98" s="210" t="str">
        <f t="shared" si="955"/>
        <v/>
      </c>
      <c r="GA98" s="210" t="str">
        <f t="shared" si="956"/>
        <v/>
      </c>
      <c r="GB98" s="216" t="str">
        <f t="shared" si="957"/>
        <v/>
      </c>
      <c r="GC98" s="129">
        <v>0</v>
      </c>
      <c r="GD98" s="130">
        <v>0</v>
      </c>
      <c r="GE98" s="271">
        <f>GC98*GD98</f>
        <v>0</v>
      </c>
      <c r="GF98" s="2"/>
      <c r="GH98" s="273">
        <f t="shared" si="987"/>
        <v>0</v>
      </c>
      <c r="GI98" s="354">
        <f t="shared" si="694"/>
        <v>0</v>
      </c>
      <c r="GK98" s="273">
        <f>CB98-GH98</f>
        <v>0</v>
      </c>
      <c r="GL98" s="354">
        <f t="shared" si="695"/>
        <v>0</v>
      </c>
    </row>
    <row r="99" spans="1:194" s="405" customFormat="1" x14ac:dyDescent="0.25">
      <c r="A99" s="392"/>
      <c r="B99" s="457"/>
      <c r="C99" s="500" t="s">
        <v>202</v>
      </c>
      <c r="D99" s="500"/>
      <c r="E99" s="396" t="s">
        <v>76</v>
      </c>
      <c r="F99" s="397"/>
      <c r="G99" s="406"/>
      <c r="H99" s="407"/>
      <c r="I99" s="409"/>
      <c r="J99" s="400"/>
      <c r="K99" s="401"/>
      <c r="L99" s="392"/>
      <c r="M99" s="402" t="str">
        <f t="shared" si="907"/>
        <v/>
      </c>
      <c r="N99" s="394" t="str">
        <f t="shared" si="908"/>
        <v>7.2.</v>
      </c>
      <c r="O99" s="394" t="str">
        <f t="shared" si="909"/>
        <v/>
      </c>
      <c r="P99" s="461"/>
      <c r="Q99" s="404"/>
      <c r="R99" s="400"/>
      <c r="T99" s="392"/>
      <c r="U99" s="402" t="str">
        <f t="shared" si="910"/>
        <v/>
      </c>
      <c r="V99" s="394" t="str">
        <f t="shared" si="911"/>
        <v>7.2.</v>
      </c>
      <c r="W99" s="394" t="str">
        <f t="shared" si="912"/>
        <v/>
      </c>
      <c r="X99" s="396" t="s">
        <v>76</v>
      </c>
      <c r="Y99" s="397"/>
      <c r="Z99" s="406"/>
      <c r="AA99" s="407"/>
      <c r="AB99" s="407"/>
      <c r="AC99" s="407"/>
      <c r="AD99" s="408"/>
      <c r="AE99" s="408"/>
      <c r="AF99" s="409"/>
      <c r="AG99" s="400"/>
      <c r="AI99" s="392"/>
      <c r="AJ99" s="402" t="str">
        <f t="shared" si="913"/>
        <v/>
      </c>
      <c r="AK99" s="394" t="str">
        <f t="shared" si="914"/>
        <v>7.2.</v>
      </c>
      <c r="AL99" s="394" t="str">
        <f t="shared" si="915"/>
        <v/>
      </c>
      <c r="AM99" s="396" t="s">
        <v>76</v>
      </c>
      <c r="AN99" s="397"/>
      <c r="AO99" s="406"/>
      <c r="AP99" s="407"/>
      <c r="AQ99" s="407"/>
      <c r="AR99" s="407"/>
      <c r="AS99" s="408"/>
      <c r="AT99" s="408"/>
      <c r="AU99" s="409"/>
      <c r="AV99" s="400"/>
      <c r="AX99" s="392"/>
      <c r="AY99" s="402" t="str">
        <f t="shared" si="916"/>
        <v/>
      </c>
      <c r="AZ99" s="394" t="str">
        <f t="shared" si="917"/>
        <v>7.2.</v>
      </c>
      <c r="BA99" s="394" t="str">
        <f t="shared" si="918"/>
        <v/>
      </c>
      <c r="BB99" s="396" t="s">
        <v>76</v>
      </c>
      <c r="BC99" s="397"/>
      <c r="BD99" s="406"/>
      <c r="BE99" s="407"/>
      <c r="BF99" s="407"/>
      <c r="BG99" s="407"/>
      <c r="BH99" s="408"/>
      <c r="BI99" s="408"/>
      <c r="BJ99" s="409"/>
      <c r="BK99" s="400"/>
      <c r="BM99" s="392"/>
      <c r="BN99" s="402" t="str">
        <f t="shared" si="919"/>
        <v/>
      </c>
      <c r="BO99" s="394" t="str">
        <f t="shared" si="920"/>
        <v>7.2.</v>
      </c>
      <c r="BP99" s="394" t="str">
        <f t="shared" si="921"/>
        <v/>
      </c>
      <c r="BQ99" s="396" t="s">
        <v>76</v>
      </c>
      <c r="BR99" s="397"/>
      <c r="BS99" s="406"/>
      <c r="BT99" s="407"/>
      <c r="BU99" s="407"/>
      <c r="BV99" s="407"/>
      <c r="BW99" s="408"/>
      <c r="BX99" s="408"/>
      <c r="BY99" s="409"/>
      <c r="BZ99" s="400"/>
      <c r="CB99" s="466"/>
      <c r="CD99" s="392"/>
      <c r="CE99" s="402" t="str">
        <f t="shared" si="922"/>
        <v/>
      </c>
      <c r="CF99" s="394" t="str">
        <f t="shared" si="923"/>
        <v>7.2.</v>
      </c>
      <c r="CG99" s="394" t="str">
        <f t="shared" si="924"/>
        <v/>
      </c>
      <c r="CH99" s="406"/>
      <c r="CI99" s="407"/>
      <c r="CJ99" s="408"/>
      <c r="CK99" s="400"/>
      <c r="CM99" s="392"/>
      <c r="CN99" s="402" t="str">
        <f t="shared" si="925"/>
        <v/>
      </c>
      <c r="CO99" s="394" t="str">
        <f t="shared" si="926"/>
        <v>7.2.</v>
      </c>
      <c r="CP99" s="394" t="str">
        <f t="shared" si="927"/>
        <v/>
      </c>
      <c r="CQ99" s="406"/>
      <c r="CR99" s="407"/>
      <c r="CS99" s="408"/>
      <c r="CT99" s="400"/>
      <c r="CV99" s="392"/>
      <c r="CW99" s="402" t="str">
        <f t="shared" si="928"/>
        <v/>
      </c>
      <c r="CX99" s="394" t="str">
        <f t="shared" si="929"/>
        <v>7.2.</v>
      </c>
      <c r="CY99" s="394" t="str">
        <f t="shared" si="930"/>
        <v/>
      </c>
      <c r="CZ99" s="406"/>
      <c r="DA99" s="407"/>
      <c r="DB99" s="408"/>
      <c r="DC99" s="400"/>
      <c r="DE99" s="392"/>
      <c r="DF99" s="402" t="str">
        <f t="shared" si="931"/>
        <v/>
      </c>
      <c r="DG99" s="394" t="str">
        <f t="shared" si="932"/>
        <v>7.2.</v>
      </c>
      <c r="DH99" s="394" t="str">
        <f t="shared" si="933"/>
        <v/>
      </c>
      <c r="DI99" s="406"/>
      <c r="DJ99" s="407"/>
      <c r="DK99" s="408"/>
      <c r="DL99" s="400"/>
      <c r="DN99" s="392"/>
      <c r="DO99" s="402" t="str">
        <f t="shared" si="934"/>
        <v/>
      </c>
      <c r="DP99" s="394" t="str">
        <f t="shared" si="935"/>
        <v>7.2.</v>
      </c>
      <c r="DQ99" s="394" t="str">
        <f t="shared" si="936"/>
        <v/>
      </c>
      <c r="DR99" s="406"/>
      <c r="DS99" s="407"/>
      <c r="DT99" s="408"/>
      <c r="DU99" s="400"/>
      <c r="DW99" s="392"/>
      <c r="DX99" s="402" t="str">
        <f t="shared" si="937"/>
        <v/>
      </c>
      <c r="DY99" s="394" t="str">
        <f t="shared" si="938"/>
        <v>7.2.</v>
      </c>
      <c r="DZ99" s="394" t="str">
        <f t="shared" si="939"/>
        <v/>
      </c>
      <c r="EA99" s="406"/>
      <c r="EB99" s="407"/>
      <c r="EC99" s="408"/>
      <c r="ED99" s="400"/>
      <c r="EF99" s="392"/>
      <c r="EG99" s="402" t="str">
        <f t="shared" si="940"/>
        <v/>
      </c>
      <c r="EH99" s="394" t="str">
        <f t="shared" si="941"/>
        <v>7.2.</v>
      </c>
      <c r="EI99" s="394" t="str">
        <f t="shared" si="942"/>
        <v/>
      </c>
      <c r="EJ99" s="406"/>
      <c r="EK99" s="407"/>
      <c r="EL99" s="408"/>
      <c r="EM99" s="400"/>
      <c r="EO99" s="392"/>
      <c r="EP99" s="402" t="str">
        <f t="shared" si="943"/>
        <v/>
      </c>
      <c r="EQ99" s="394" t="str">
        <f t="shared" si="944"/>
        <v>7.2.</v>
      </c>
      <c r="ER99" s="394" t="str">
        <f t="shared" si="945"/>
        <v/>
      </c>
      <c r="ES99" s="406"/>
      <c r="ET99" s="407"/>
      <c r="EU99" s="408"/>
      <c r="EV99" s="400"/>
      <c r="EX99" s="392"/>
      <c r="EY99" s="402" t="str">
        <f t="shared" si="946"/>
        <v/>
      </c>
      <c r="EZ99" s="394" t="str">
        <f t="shared" si="947"/>
        <v>7.2.</v>
      </c>
      <c r="FA99" s="394" t="str">
        <f t="shared" si="948"/>
        <v/>
      </c>
      <c r="FB99" s="406"/>
      <c r="FC99" s="407"/>
      <c r="FD99" s="408"/>
      <c r="FE99" s="400"/>
      <c r="FG99" s="392"/>
      <c r="FH99" s="402" t="str">
        <f t="shared" si="949"/>
        <v/>
      </c>
      <c r="FI99" s="394" t="str">
        <f t="shared" si="950"/>
        <v>7.2.</v>
      </c>
      <c r="FJ99" s="394" t="str">
        <f t="shared" si="951"/>
        <v/>
      </c>
      <c r="FK99" s="406"/>
      <c r="FL99" s="407"/>
      <c r="FM99" s="408"/>
      <c r="FN99" s="400"/>
      <c r="FP99" s="392"/>
      <c r="FQ99" s="402" t="str">
        <f t="shared" si="952"/>
        <v/>
      </c>
      <c r="FR99" s="394" t="str">
        <f t="shared" si="953"/>
        <v>7.2.</v>
      </c>
      <c r="FS99" s="394" t="str">
        <f t="shared" si="954"/>
        <v/>
      </c>
      <c r="FT99" s="406"/>
      <c r="FU99" s="407"/>
      <c r="FV99" s="408"/>
      <c r="FW99" s="400"/>
      <c r="FY99" s="392"/>
      <c r="FZ99" s="402" t="str">
        <f t="shared" si="955"/>
        <v/>
      </c>
      <c r="GA99" s="394" t="str">
        <f t="shared" si="956"/>
        <v>7.2.</v>
      </c>
      <c r="GB99" s="394" t="str">
        <f t="shared" si="957"/>
        <v/>
      </c>
      <c r="GC99" s="406"/>
      <c r="GD99" s="407"/>
      <c r="GE99" s="408"/>
      <c r="GF99" s="400"/>
      <c r="GH99" s="409"/>
      <c r="GI99" s="467">
        <f t="shared" si="694"/>
        <v>0</v>
      </c>
      <c r="GK99" s="409"/>
      <c r="GL99" s="467">
        <f t="shared" si="695"/>
        <v>0</v>
      </c>
    </row>
    <row r="100" spans="1:194" x14ac:dyDescent="0.25">
      <c r="A100" s="9"/>
      <c r="B100" s="80"/>
      <c r="C100" s="80"/>
      <c r="D100" s="166" t="s">
        <v>201</v>
      </c>
      <c r="E100" s="534" t="s">
        <v>78</v>
      </c>
      <c r="F100" s="452"/>
      <c r="G100" s="129">
        <v>0</v>
      </c>
      <c r="H100" s="130">
        <v>0</v>
      </c>
      <c r="I100" s="226">
        <f t="shared" si="988"/>
        <v>0</v>
      </c>
      <c r="J100" s="2"/>
      <c r="K100" s="56"/>
      <c r="L100" s="9"/>
      <c r="M100" s="210" t="str">
        <f t="shared" si="907"/>
        <v/>
      </c>
      <c r="N100" s="210" t="str">
        <f t="shared" si="908"/>
        <v/>
      </c>
      <c r="O100" s="216" t="str">
        <f t="shared" si="909"/>
        <v>7.2.1.</v>
      </c>
      <c r="P100" s="93"/>
      <c r="Q100" s="129"/>
      <c r="R100" s="2"/>
      <c r="T100" s="9"/>
      <c r="U100" s="210" t="str">
        <f t="shared" si="910"/>
        <v/>
      </c>
      <c r="V100" s="210" t="str">
        <f t="shared" si="911"/>
        <v/>
      </c>
      <c r="W100" s="216" t="str">
        <f t="shared" si="912"/>
        <v>7.2.1.</v>
      </c>
      <c r="X100" s="534" t="s">
        <v>78</v>
      </c>
      <c r="Y100" s="452"/>
      <c r="Z100" s="129">
        <v>0</v>
      </c>
      <c r="AA100" s="130">
        <v>0</v>
      </c>
      <c r="AB100" s="112">
        <f>$I100</f>
        <v>0</v>
      </c>
      <c r="AC100" s="301">
        <f t="shared" ref="AC100" si="989">IF(AE100=0,0,AE100-AB100)</f>
        <v>0</v>
      </c>
      <c r="AD100" s="288">
        <f t="shared" ref="AD100" si="990">IF(AE100=0,0,IFERROR(((AE100-AB100)/AB100)*100,""))</f>
        <v>0</v>
      </c>
      <c r="AE100" s="271">
        <f t="shared" ref="AE100" si="991">Z100*AA100</f>
        <v>0</v>
      </c>
      <c r="AF100" s="456"/>
      <c r="AG100" s="2"/>
      <c r="AI100" s="9"/>
      <c r="AJ100" s="210" t="str">
        <f t="shared" si="913"/>
        <v/>
      </c>
      <c r="AK100" s="210" t="str">
        <f t="shared" si="914"/>
        <v/>
      </c>
      <c r="AL100" s="216" t="str">
        <f t="shared" si="915"/>
        <v>7.2.1.</v>
      </c>
      <c r="AM100" s="534" t="s">
        <v>78</v>
      </c>
      <c r="AN100" s="452"/>
      <c r="AO100" s="129">
        <v>0</v>
      </c>
      <c r="AP100" s="130">
        <v>0</v>
      </c>
      <c r="AQ100" s="112">
        <f>$I100</f>
        <v>0</v>
      </c>
      <c r="AR100" s="301">
        <f t="shared" ref="AR100" si="992">IF(AT100=0,0,AT100-AQ100)</f>
        <v>0</v>
      </c>
      <c r="AS100" s="288">
        <f t="shared" ref="AS100" si="993">IF(AT100=0,0,IFERROR(((AT100-AQ100)/AQ100)*100,""))</f>
        <v>0</v>
      </c>
      <c r="AT100" s="271">
        <f t="shared" ref="AT100" si="994">AO100*AP100</f>
        <v>0</v>
      </c>
      <c r="AU100" s="456"/>
      <c r="AV100" s="2"/>
      <c r="AX100" s="9"/>
      <c r="AY100" s="210" t="str">
        <f t="shared" si="916"/>
        <v/>
      </c>
      <c r="AZ100" s="210" t="str">
        <f t="shared" si="917"/>
        <v/>
      </c>
      <c r="BA100" s="216" t="str">
        <f t="shared" si="918"/>
        <v>7.2.1.</v>
      </c>
      <c r="BB100" s="534" t="s">
        <v>78</v>
      </c>
      <c r="BC100" s="452"/>
      <c r="BD100" s="129">
        <v>0</v>
      </c>
      <c r="BE100" s="130">
        <v>0</v>
      </c>
      <c r="BF100" s="112">
        <f>$I100</f>
        <v>0</v>
      </c>
      <c r="BG100" s="301">
        <f t="shared" ref="BG100" si="995">IF(BI100=0,0,BI100-BF100)</f>
        <v>0</v>
      </c>
      <c r="BH100" s="288">
        <f t="shared" ref="BH100" si="996">IF(BI100=0,0,IFERROR(((BI100-BF100)/BF100)*100,""))</f>
        <v>0</v>
      </c>
      <c r="BI100" s="271">
        <f t="shared" ref="BI100" si="997">BD100*BE100</f>
        <v>0</v>
      </c>
      <c r="BJ100" s="456"/>
      <c r="BK100" s="2"/>
      <c r="BM100" s="9"/>
      <c r="BN100" s="210" t="str">
        <f t="shared" si="919"/>
        <v/>
      </c>
      <c r="BO100" s="210" t="str">
        <f t="shared" si="920"/>
        <v/>
      </c>
      <c r="BP100" s="216" t="str">
        <f t="shared" si="921"/>
        <v>7.2.1.</v>
      </c>
      <c r="BQ100" s="534" t="s">
        <v>78</v>
      </c>
      <c r="BR100" s="452"/>
      <c r="BS100" s="129">
        <v>0</v>
      </c>
      <c r="BT100" s="130">
        <v>0</v>
      </c>
      <c r="BU100" s="112">
        <f>$I100</f>
        <v>0</v>
      </c>
      <c r="BV100" s="301">
        <f t="shared" ref="BV100" si="998">IF(BX100=0,0,BX100-BU100)</f>
        <v>0</v>
      </c>
      <c r="BW100" s="288">
        <f t="shared" ref="BW100" si="999">IF(BX100=0,0,IFERROR(((BX100-BU100)/BU100)*100,""))</f>
        <v>0</v>
      </c>
      <c r="BX100" s="271">
        <f t="shared" ref="BX100" si="1000">BS100*BT100</f>
        <v>0</v>
      </c>
      <c r="BY100" s="456"/>
      <c r="BZ100" s="2"/>
      <c r="CB100" s="365">
        <f t="shared" si="986"/>
        <v>0</v>
      </c>
      <c r="CD100" s="9"/>
      <c r="CE100" s="210" t="str">
        <f t="shared" si="922"/>
        <v/>
      </c>
      <c r="CF100" s="210" t="str">
        <f t="shared" si="923"/>
        <v/>
      </c>
      <c r="CG100" s="216" t="str">
        <f t="shared" si="924"/>
        <v>7.2.1.</v>
      </c>
      <c r="CH100" s="129">
        <v>0</v>
      </c>
      <c r="CI100" s="130">
        <v>0</v>
      </c>
      <c r="CJ100" s="271">
        <f>CH100*CI100</f>
        <v>0</v>
      </c>
      <c r="CK100" s="2"/>
      <c r="CM100" s="9"/>
      <c r="CN100" s="210" t="str">
        <f t="shared" si="925"/>
        <v/>
      </c>
      <c r="CO100" s="210" t="str">
        <f t="shared" si="926"/>
        <v/>
      </c>
      <c r="CP100" s="216" t="str">
        <f t="shared" si="927"/>
        <v>7.2.1.</v>
      </c>
      <c r="CQ100" s="129">
        <v>0</v>
      </c>
      <c r="CR100" s="130">
        <v>0</v>
      </c>
      <c r="CS100" s="271">
        <f>CQ100*CR100</f>
        <v>0</v>
      </c>
      <c r="CT100" s="2"/>
      <c r="CV100" s="9"/>
      <c r="CW100" s="210" t="str">
        <f t="shared" si="928"/>
        <v/>
      </c>
      <c r="CX100" s="210" t="str">
        <f t="shared" si="929"/>
        <v/>
      </c>
      <c r="CY100" s="216" t="str">
        <f t="shared" si="930"/>
        <v>7.2.1.</v>
      </c>
      <c r="CZ100" s="129">
        <v>0</v>
      </c>
      <c r="DA100" s="130">
        <v>0</v>
      </c>
      <c r="DB100" s="271">
        <f>CZ100*DA100</f>
        <v>0</v>
      </c>
      <c r="DC100" s="2"/>
      <c r="DE100" s="9"/>
      <c r="DF100" s="210" t="str">
        <f t="shared" si="931"/>
        <v/>
      </c>
      <c r="DG100" s="210" t="str">
        <f t="shared" si="932"/>
        <v/>
      </c>
      <c r="DH100" s="216" t="str">
        <f t="shared" si="933"/>
        <v>7.2.1.</v>
      </c>
      <c r="DI100" s="129">
        <v>0</v>
      </c>
      <c r="DJ100" s="130">
        <v>0</v>
      </c>
      <c r="DK100" s="271">
        <f>DI100*DJ100</f>
        <v>0</v>
      </c>
      <c r="DL100" s="2"/>
      <c r="DN100" s="9"/>
      <c r="DO100" s="210" t="str">
        <f t="shared" si="934"/>
        <v/>
      </c>
      <c r="DP100" s="210" t="str">
        <f t="shared" si="935"/>
        <v/>
      </c>
      <c r="DQ100" s="216" t="str">
        <f t="shared" si="936"/>
        <v>7.2.1.</v>
      </c>
      <c r="DR100" s="129">
        <v>0</v>
      </c>
      <c r="DS100" s="130">
        <v>0</v>
      </c>
      <c r="DT100" s="271">
        <f>DR100*DS100</f>
        <v>0</v>
      </c>
      <c r="DU100" s="2"/>
      <c r="DW100" s="9"/>
      <c r="DX100" s="210" t="str">
        <f t="shared" si="937"/>
        <v/>
      </c>
      <c r="DY100" s="210" t="str">
        <f t="shared" si="938"/>
        <v/>
      </c>
      <c r="DZ100" s="216" t="str">
        <f t="shared" si="939"/>
        <v>7.2.1.</v>
      </c>
      <c r="EA100" s="129">
        <v>0</v>
      </c>
      <c r="EB100" s="130">
        <v>0</v>
      </c>
      <c r="EC100" s="271">
        <f>EA100*EB100</f>
        <v>0</v>
      </c>
      <c r="ED100" s="2"/>
      <c r="EF100" s="9"/>
      <c r="EG100" s="210" t="str">
        <f t="shared" si="940"/>
        <v/>
      </c>
      <c r="EH100" s="210" t="str">
        <f t="shared" si="941"/>
        <v/>
      </c>
      <c r="EI100" s="216" t="str">
        <f t="shared" si="942"/>
        <v>7.2.1.</v>
      </c>
      <c r="EJ100" s="129">
        <v>0</v>
      </c>
      <c r="EK100" s="130">
        <v>0</v>
      </c>
      <c r="EL100" s="271">
        <f>EJ100*EK100</f>
        <v>0</v>
      </c>
      <c r="EM100" s="2"/>
      <c r="EO100" s="9"/>
      <c r="EP100" s="210" t="str">
        <f t="shared" si="943"/>
        <v/>
      </c>
      <c r="EQ100" s="210" t="str">
        <f t="shared" si="944"/>
        <v/>
      </c>
      <c r="ER100" s="216" t="str">
        <f t="shared" si="945"/>
        <v>7.2.1.</v>
      </c>
      <c r="ES100" s="129">
        <v>0</v>
      </c>
      <c r="ET100" s="130">
        <v>0</v>
      </c>
      <c r="EU100" s="271">
        <f>ES100*ET100</f>
        <v>0</v>
      </c>
      <c r="EV100" s="2"/>
      <c r="EX100" s="9"/>
      <c r="EY100" s="210" t="str">
        <f t="shared" si="946"/>
        <v/>
      </c>
      <c r="EZ100" s="210" t="str">
        <f t="shared" si="947"/>
        <v/>
      </c>
      <c r="FA100" s="216" t="str">
        <f t="shared" si="948"/>
        <v>7.2.1.</v>
      </c>
      <c r="FB100" s="129">
        <v>0</v>
      </c>
      <c r="FC100" s="130">
        <v>0</v>
      </c>
      <c r="FD100" s="271">
        <f>FB100*FC100</f>
        <v>0</v>
      </c>
      <c r="FE100" s="2"/>
      <c r="FG100" s="9"/>
      <c r="FH100" s="210" t="str">
        <f t="shared" si="949"/>
        <v/>
      </c>
      <c r="FI100" s="210" t="str">
        <f t="shared" si="950"/>
        <v/>
      </c>
      <c r="FJ100" s="216" t="str">
        <f t="shared" si="951"/>
        <v>7.2.1.</v>
      </c>
      <c r="FK100" s="129">
        <v>0</v>
      </c>
      <c r="FL100" s="130">
        <v>0</v>
      </c>
      <c r="FM100" s="271">
        <f>FK100*FL100</f>
        <v>0</v>
      </c>
      <c r="FN100" s="2"/>
      <c r="FP100" s="9"/>
      <c r="FQ100" s="210" t="str">
        <f t="shared" si="952"/>
        <v/>
      </c>
      <c r="FR100" s="210" t="str">
        <f t="shared" si="953"/>
        <v/>
      </c>
      <c r="FS100" s="216" t="str">
        <f t="shared" si="954"/>
        <v>7.2.1.</v>
      </c>
      <c r="FT100" s="129">
        <v>0</v>
      </c>
      <c r="FU100" s="130">
        <v>0</v>
      </c>
      <c r="FV100" s="271">
        <f>FT100*FU100</f>
        <v>0</v>
      </c>
      <c r="FW100" s="2"/>
      <c r="FY100" s="9"/>
      <c r="FZ100" s="210" t="str">
        <f t="shared" si="955"/>
        <v/>
      </c>
      <c r="GA100" s="210" t="str">
        <f t="shared" si="956"/>
        <v/>
      </c>
      <c r="GB100" s="216" t="str">
        <f t="shared" si="957"/>
        <v>7.2.1.</v>
      </c>
      <c r="GC100" s="129">
        <v>0</v>
      </c>
      <c r="GD100" s="130">
        <v>0</v>
      </c>
      <c r="GE100" s="271">
        <f>GC100*GD100</f>
        <v>0</v>
      </c>
      <c r="GF100" s="2"/>
      <c r="GH100" s="273">
        <f t="shared" ref="GH100" si="1001">CJ100+CS100+DB100+DK100+DT100+EC100+EL100+EU100+FD100+FM100+FV100+GE100</f>
        <v>0</v>
      </c>
      <c r="GI100" s="354">
        <f t="shared" si="694"/>
        <v>0</v>
      </c>
      <c r="GK100" s="273">
        <f>CB100-GH100</f>
        <v>0</v>
      </c>
      <c r="GL100" s="354">
        <f t="shared" si="695"/>
        <v>0</v>
      </c>
    </row>
    <row r="101" spans="1:194" s="405" customFormat="1" x14ac:dyDescent="0.25">
      <c r="A101" s="392"/>
      <c r="B101" s="457"/>
      <c r="C101" s="500" t="s">
        <v>203</v>
      </c>
      <c r="D101" s="500"/>
      <c r="E101" s="396" t="s">
        <v>79</v>
      </c>
      <c r="F101" s="397"/>
      <c r="G101" s="406"/>
      <c r="H101" s="407"/>
      <c r="I101" s="409"/>
      <c r="J101" s="400"/>
      <c r="K101" s="401"/>
      <c r="L101" s="392"/>
      <c r="M101" s="402" t="str">
        <f t="shared" si="907"/>
        <v/>
      </c>
      <c r="N101" s="394" t="str">
        <f t="shared" si="908"/>
        <v>7.3.</v>
      </c>
      <c r="O101" s="394" t="str">
        <f t="shared" si="909"/>
        <v/>
      </c>
      <c r="P101" s="461"/>
      <c r="Q101" s="404"/>
      <c r="R101" s="400"/>
      <c r="T101" s="392"/>
      <c r="U101" s="402" t="str">
        <f t="shared" si="910"/>
        <v/>
      </c>
      <c r="V101" s="394" t="str">
        <f t="shared" si="911"/>
        <v>7.3.</v>
      </c>
      <c r="W101" s="394" t="str">
        <f t="shared" si="912"/>
        <v/>
      </c>
      <c r="X101" s="396" t="s">
        <v>79</v>
      </c>
      <c r="Y101" s="397"/>
      <c r="Z101" s="406"/>
      <c r="AA101" s="407"/>
      <c r="AB101" s="407"/>
      <c r="AC101" s="407"/>
      <c r="AD101" s="408"/>
      <c r="AE101" s="408"/>
      <c r="AF101" s="409"/>
      <c r="AG101" s="400"/>
      <c r="AI101" s="392"/>
      <c r="AJ101" s="402" t="str">
        <f t="shared" si="913"/>
        <v/>
      </c>
      <c r="AK101" s="394" t="str">
        <f t="shared" si="914"/>
        <v>7.3.</v>
      </c>
      <c r="AL101" s="394" t="str">
        <f t="shared" si="915"/>
        <v/>
      </c>
      <c r="AM101" s="396" t="s">
        <v>79</v>
      </c>
      <c r="AN101" s="397"/>
      <c r="AO101" s="406"/>
      <c r="AP101" s="407"/>
      <c r="AQ101" s="407"/>
      <c r="AR101" s="407"/>
      <c r="AS101" s="408"/>
      <c r="AT101" s="408"/>
      <c r="AU101" s="409"/>
      <c r="AV101" s="400"/>
      <c r="AX101" s="392"/>
      <c r="AY101" s="402" t="str">
        <f t="shared" si="916"/>
        <v/>
      </c>
      <c r="AZ101" s="394" t="str">
        <f t="shared" si="917"/>
        <v>7.3.</v>
      </c>
      <c r="BA101" s="394" t="str">
        <f t="shared" si="918"/>
        <v/>
      </c>
      <c r="BB101" s="396" t="s">
        <v>79</v>
      </c>
      <c r="BC101" s="397"/>
      <c r="BD101" s="406"/>
      <c r="BE101" s="407"/>
      <c r="BF101" s="407"/>
      <c r="BG101" s="407"/>
      <c r="BH101" s="408"/>
      <c r="BI101" s="408"/>
      <c r="BJ101" s="409"/>
      <c r="BK101" s="400"/>
      <c r="BM101" s="392"/>
      <c r="BN101" s="402" t="str">
        <f t="shared" si="919"/>
        <v/>
      </c>
      <c r="BO101" s="394" t="str">
        <f t="shared" si="920"/>
        <v>7.3.</v>
      </c>
      <c r="BP101" s="394" t="str">
        <f t="shared" si="921"/>
        <v/>
      </c>
      <c r="BQ101" s="396" t="s">
        <v>79</v>
      </c>
      <c r="BR101" s="397"/>
      <c r="BS101" s="406"/>
      <c r="BT101" s="407"/>
      <c r="BU101" s="407"/>
      <c r="BV101" s="407"/>
      <c r="BW101" s="408"/>
      <c r="BX101" s="408"/>
      <c r="BY101" s="409"/>
      <c r="BZ101" s="400"/>
      <c r="CB101" s="466"/>
      <c r="CD101" s="392"/>
      <c r="CE101" s="402" t="str">
        <f t="shared" si="922"/>
        <v/>
      </c>
      <c r="CF101" s="394" t="str">
        <f t="shared" si="923"/>
        <v>7.3.</v>
      </c>
      <c r="CG101" s="394" t="str">
        <f t="shared" si="924"/>
        <v/>
      </c>
      <c r="CH101" s="406"/>
      <c r="CI101" s="407"/>
      <c r="CJ101" s="408"/>
      <c r="CK101" s="400"/>
      <c r="CM101" s="392"/>
      <c r="CN101" s="402" t="str">
        <f t="shared" si="925"/>
        <v/>
      </c>
      <c r="CO101" s="394" t="str">
        <f t="shared" si="926"/>
        <v>7.3.</v>
      </c>
      <c r="CP101" s="394" t="str">
        <f t="shared" si="927"/>
        <v/>
      </c>
      <c r="CQ101" s="406"/>
      <c r="CR101" s="407"/>
      <c r="CS101" s="408"/>
      <c r="CT101" s="400"/>
      <c r="CV101" s="392"/>
      <c r="CW101" s="402" t="str">
        <f t="shared" si="928"/>
        <v/>
      </c>
      <c r="CX101" s="394" t="str">
        <f t="shared" si="929"/>
        <v>7.3.</v>
      </c>
      <c r="CY101" s="394" t="str">
        <f t="shared" si="930"/>
        <v/>
      </c>
      <c r="CZ101" s="406"/>
      <c r="DA101" s="407"/>
      <c r="DB101" s="408"/>
      <c r="DC101" s="400"/>
      <c r="DE101" s="392"/>
      <c r="DF101" s="402" t="str">
        <f t="shared" si="931"/>
        <v/>
      </c>
      <c r="DG101" s="394" t="str">
        <f t="shared" si="932"/>
        <v>7.3.</v>
      </c>
      <c r="DH101" s="394" t="str">
        <f t="shared" si="933"/>
        <v/>
      </c>
      <c r="DI101" s="406"/>
      <c r="DJ101" s="407"/>
      <c r="DK101" s="408"/>
      <c r="DL101" s="400"/>
      <c r="DN101" s="392"/>
      <c r="DO101" s="402" t="str">
        <f t="shared" si="934"/>
        <v/>
      </c>
      <c r="DP101" s="394" t="str">
        <f t="shared" si="935"/>
        <v>7.3.</v>
      </c>
      <c r="DQ101" s="394" t="str">
        <f t="shared" si="936"/>
        <v/>
      </c>
      <c r="DR101" s="406"/>
      <c r="DS101" s="407"/>
      <c r="DT101" s="408"/>
      <c r="DU101" s="400"/>
      <c r="DW101" s="392"/>
      <c r="DX101" s="402" t="str">
        <f t="shared" si="937"/>
        <v/>
      </c>
      <c r="DY101" s="394" t="str">
        <f t="shared" si="938"/>
        <v>7.3.</v>
      </c>
      <c r="DZ101" s="394" t="str">
        <f t="shared" si="939"/>
        <v/>
      </c>
      <c r="EA101" s="406"/>
      <c r="EB101" s="407"/>
      <c r="EC101" s="408"/>
      <c r="ED101" s="400"/>
      <c r="EF101" s="392"/>
      <c r="EG101" s="402" t="str">
        <f t="shared" si="940"/>
        <v/>
      </c>
      <c r="EH101" s="394" t="str">
        <f t="shared" si="941"/>
        <v>7.3.</v>
      </c>
      <c r="EI101" s="394" t="str">
        <f t="shared" si="942"/>
        <v/>
      </c>
      <c r="EJ101" s="406"/>
      <c r="EK101" s="407"/>
      <c r="EL101" s="408"/>
      <c r="EM101" s="400"/>
      <c r="EO101" s="392"/>
      <c r="EP101" s="402" t="str">
        <f t="shared" si="943"/>
        <v/>
      </c>
      <c r="EQ101" s="394" t="str">
        <f t="shared" si="944"/>
        <v>7.3.</v>
      </c>
      <c r="ER101" s="394" t="str">
        <f t="shared" si="945"/>
        <v/>
      </c>
      <c r="ES101" s="406"/>
      <c r="ET101" s="407"/>
      <c r="EU101" s="408"/>
      <c r="EV101" s="400"/>
      <c r="EX101" s="392"/>
      <c r="EY101" s="402" t="str">
        <f t="shared" si="946"/>
        <v/>
      </c>
      <c r="EZ101" s="394" t="str">
        <f t="shared" si="947"/>
        <v>7.3.</v>
      </c>
      <c r="FA101" s="394" t="str">
        <f t="shared" si="948"/>
        <v/>
      </c>
      <c r="FB101" s="406"/>
      <c r="FC101" s="407"/>
      <c r="FD101" s="408"/>
      <c r="FE101" s="400"/>
      <c r="FG101" s="392"/>
      <c r="FH101" s="402" t="str">
        <f t="shared" si="949"/>
        <v/>
      </c>
      <c r="FI101" s="394" t="str">
        <f t="shared" si="950"/>
        <v>7.3.</v>
      </c>
      <c r="FJ101" s="394" t="str">
        <f t="shared" si="951"/>
        <v/>
      </c>
      <c r="FK101" s="406"/>
      <c r="FL101" s="407"/>
      <c r="FM101" s="408"/>
      <c r="FN101" s="400"/>
      <c r="FP101" s="392"/>
      <c r="FQ101" s="402" t="str">
        <f t="shared" si="952"/>
        <v/>
      </c>
      <c r="FR101" s="394" t="str">
        <f t="shared" si="953"/>
        <v>7.3.</v>
      </c>
      <c r="FS101" s="394" t="str">
        <f t="shared" si="954"/>
        <v/>
      </c>
      <c r="FT101" s="406"/>
      <c r="FU101" s="407"/>
      <c r="FV101" s="408"/>
      <c r="FW101" s="400"/>
      <c r="FY101" s="392"/>
      <c r="FZ101" s="402" t="str">
        <f t="shared" si="955"/>
        <v/>
      </c>
      <c r="GA101" s="394" t="str">
        <f t="shared" si="956"/>
        <v>7.3.</v>
      </c>
      <c r="GB101" s="394" t="str">
        <f t="shared" si="957"/>
        <v/>
      </c>
      <c r="GC101" s="406"/>
      <c r="GD101" s="407"/>
      <c r="GE101" s="408"/>
      <c r="GF101" s="400"/>
      <c r="GH101" s="409"/>
      <c r="GI101" s="467">
        <f t="shared" si="694"/>
        <v>0</v>
      </c>
      <c r="GK101" s="409"/>
      <c r="GL101" s="467">
        <f t="shared" si="695"/>
        <v>0</v>
      </c>
    </row>
    <row r="102" spans="1:194" x14ac:dyDescent="0.25">
      <c r="A102" s="9"/>
      <c r="B102" s="80"/>
      <c r="C102" s="80"/>
      <c r="D102" s="166" t="s">
        <v>204</v>
      </c>
      <c r="E102" s="536" t="s">
        <v>80</v>
      </c>
      <c r="F102" s="455"/>
      <c r="G102" s="110">
        <v>0</v>
      </c>
      <c r="H102" s="111">
        <v>0</v>
      </c>
      <c r="I102" s="128">
        <f t="shared" si="988"/>
        <v>0</v>
      </c>
      <c r="J102" s="2"/>
      <c r="K102" s="56"/>
      <c r="L102" s="9"/>
      <c r="M102" s="210" t="str">
        <f t="shared" si="907"/>
        <v/>
      </c>
      <c r="N102" s="210" t="str">
        <f t="shared" si="908"/>
        <v/>
      </c>
      <c r="O102" s="216" t="str">
        <f t="shared" si="909"/>
        <v>7.3.1.</v>
      </c>
      <c r="P102" s="102"/>
      <c r="Q102" s="187"/>
      <c r="R102" s="2"/>
      <c r="T102" s="9"/>
      <c r="U102" s="210" t="str">
        <f t="shared" si="910"/>
        <v/>
      </c>
      <c r="V102" s="210" t="str">
        <f t="shared" si="911"/>
        <v/>
      </c>
      <c r="W102" s="216" t="str">
        <f t="shared" si="912"/>
        <v>7.3.1.</v>
      </c>
      <c r="X102" s="536" t="s">
        <v>80</v>
      </c>
      <c r="Y102" s="455"/>
      <c r="Z102" s="110">
        <v>0</v>
      </c>
      <c r="AA102" s="111">
        <v>0</v>
      </c>
      <c r="AB102" s="112">
        <f>$I102</f>
        <v>0</v>
      </c>
      <c r="AC102" s="301">
        <f t="shared" ref="AC102" si="1002">IF(AE102=0,0,AE102-AB102)</f>
        <v>0</v>
      </c>
      <c r="AD102" s="288">
        <f t="shared" ref="AD102" si="1003">IF(AE102=0,0,IFERROR(((AE102-AB102)/AB102)*100,""))</f>
        <v>0</v>
      </c>
      <c r="AE102" s="271">
        <f t="shared" ref="AE102" si="1004">Z102*AA102</f>
        <v>0</v>
      </c>
      <c r="AF102" s="456"/>
      <c r="AG102" s="2"/>
      <c r="AI102" s="9"/>
      <c r="AJ102" s="210" t="str">
        <f t="shared" si="913"/>
        <v/>
      </c>
      <c r="AK102" s="210" t="str">
        <f t="shared" si="914"/>
        <v/>
      </c>
      <c r="AL102" s="216" t="str">
        <f t="shared" si="915"/>
        <v>7.3.1.</v>
      </c>
      <c r="AM102" s="536" t="s">
        <v>80</v>
      </c>
      <c r="AN102" s="455"/>
      <c r="AO102" s="110">
        <v>0</v>
      </c>
      <c r="AP102" s="111">
        <v>0</v>
      </c>
      <c r="AQ102" s="112">
        <f>$I102</f>
        <v>0</v>
      </c>
      <c r="AR102" s="301">
        <f t="shared" ref="AR102" si="1005">IF(AT102=0,0,AT102-AQ102)</f>
        <v>0</v>
      </c>
      <c r="AS102" s="288">
        <f t="shared" ref="AS102" si="1006">IF(AT102=0,0,IFERROR(((AT102-AQ102)/AQ102)*100,""))</f>
        <v>0</v>
      </c>
      <c r="AT102" s="271">
        <f t="shared" ref="AT102" si="1007">AO102*AP102</f>
        <v>0</v>
      </c>
      <c r="AU102" s="456"/>
      <c r="AV102" s="2"/>
      <c r="AX102" s="9"/>
      <c r="AY102" s="210" t="str">
        <f t="shared" si="916"/>
        <v/>
      </c>
      <c r="AZ102" s="210" t="str">
        <f t="shared" si="917"/>
        <v/>
      </c>
      <c r="BA102" s="216" t="str">
        <f t="shared" si="918"/>
        <v>7.3.1.</v>
      </c>
      <c r="BB102" s="536" t="s">
        <v>80</v>
      </c>
      <c r="BC102" s="455"/>
      <c r="BD102" s="110">
        <v>0</v>
      </c>
      <c r="BE102" s="111">
        <v>0</v>
      </c>
      <c r="BF102" s="112">
        <f>$I102</f>
        <v>0</v>
      </c>
      <c r="BG102" s="301">
        <f t="shared" ref="BG102" si="1008">IF(BI102=0,0,BI102-BF102)</f>
        <v>0</v>
      </c>
      <c r="BH102" s="288">
        <f t="shared" ref="BH102" si="1009">IF(BI102=0,0,IFERROR(((BI102-BF102)/BF102)*100,""))</f>
        <v>0</v>
      </c>
      <c r="BI102" s="271">
        <f t="shared" ref="BI102" si="1010">BD102*BE102</f>
        <v>0</v>
      </c>
      <c r="BJ102" s="456"/>
      <c r="BK102" s="2"/>
      <c r="BM102" s="9"/>
      <c r="BN102" s="210" t="str">
        <f t="shared" si="919"/>
        <v/>
      </c>
      <c r="BO102" s="210" t="str">
        <f t="shared" si="920"/>
        <v/>
      </c>
      <c r="BP102" s="216" t="str">
        <f t="shared" si="921"/>
        <v>7.3.1.</v>
      </c>
      <c r="BQ102" s="536" t="s">
        <v>80</v>
      </c>
      <c r="BR102" s="455"/>
      <c r="BS102" s="110">
        <v>0</v>
      </c>
      <c r="BT102" s="111">
        <v>0</v>
      </c>
      <c r="BU102" s="112">
        <f>$I102</f>
        <v>0</v>
      </c>
      <c r="BV102" s="301">
        <f t="shared" ref="BV102" si="1011">IF(BX102=0,0,BX102-BU102)</f>
        <v>0</v>
      </c>
      <c r="BW102" s="288">
        <f t="shared" ref="BW102" si="1012">IF(BX102=0,0,IFERROR(((BX102-BU102)/BU102)*100,""))</f>
        <v>0</v>
      </c>
      <c r="BX102" s="271">
        <f t="shared" ref="BX102" si="1013">BS102*BT102</f>
        <v>0</v>
      </c>
      <c r="BY102" s="456"/>
      <c r="BZ102" s="2"/>
      <c r="CB102" s="365">
        <f t="shared" si="986"/>
        <v>0</v>
      </c>
      <c r="CD102" s="9"/>
      <c r="CE102" s="210" t="str">
        <f t="shared" si="922"/>
        <v/>
      </c>
      <c r="CF102" s="210" t="str">
        <f t="shared" si="923"/>
        <v/>
      </c>
      <c r="CG102" s="216" t="str">
        <f t="shared" si="924"/>
        <v>7.3.1.</v>
      </c>
      <c r="CH102" s="110">
        <v>0</v>
      </c>
      <c r="CI102" s="111">
        <v>0</v>
      </c>
      <c r="CJ102" s="271">
        <f>CH102*CI102</f>
        <v>0</v>
      </c>
      <c r="CK102" s="2"/>
      <c r="CM102" s="9"/>
      <c r="CN102" s="210" t="str">
        <f t="shared" si="925"/>
        <v/>
      </c>
      <c r="CO102" s="210" t="str">
        <f t="shared" si="926"/>
        <v/>
      </c>
      <c r="CP102" s="216" t="str">
        <f t="shared" si="927"/>
        <v>7.3.1.</v>
      </c>
      <c r="CQ102" s="110">
        <v>0</v>
      </c>
      <c r="CR102" s="111">
        <v>0</v>
      </c>
      <c r="CS102" s="271">
        <f>CQ102*CR102</f>
        <v>0</v>
      </c>
      <c r="CT102" s="2"/>
      <c r="CV102" s="9"/>
      <c r="CW102" s="210" t="str">
        <f t="shared" si="928"/>
        <v/>
      </c>
      <c r="CX102" s="210" t="str">
        <f t="shared" si="929"/>
        <v/>
      </c>
      <c r="CY102" s="216" t="str">
        <f t="shared" si="930"/>
        <v>7.3.1.</v>
      </c>
      <c r="CZ102" s="110">
        <v>0</v>
      </c>
      <c r="DA102" s="111">
        <v>0</v>
      </c>
      <c r="DB102" s="271">
        <f>CZ102*DA102</f>
        <v>0</v>
      </c>
      <c r="DC102" s="2"/>
      <c r="DE102" s="9"/>
      <c r="DF102" s="210" t="str">
        <f t="shared" si="931"/>
        <v/>
      </c>
      <c r="DG102" s="210" t="str">
        <f t="shared" si="932"/>
        <v/>
      </c>
      <c r="DH102" s="216" t="str">
        <f t="shared" si="933"/>
        <v>7.3.1.</v>
      </c>
      <c r="DI102" s="110">
        <v>0</v>
      </c>
      <c r="DJ102" s="111">
        <v>0</v>
      </c>
      <c r="DK102" s="271">
        <f>DI102*DJ102</f>
        <v>0</v>
      </c>
      <c r="DL102" s="2"/>
      <c r="DN102" s="9"/>
      <c r="DO102" s="210" t="str">
        <f t="shared" si="934"/>
        <v/>
      </c>
      <c r="DP102" s="210" t="str">
        <f t="shared" si="935"/>
        <v/>
      </c>
      <c r="DQ102" s="216" t="str">
        <f t="shared" si="936"/>
        <v>7.3.1.</v>
      </c>
      <c r="DR102" s="110">
        <v>0</v>
      </c>
      <c r="DS102" s="111">
        <v>0</v>
      </c>
      <c r="DT102" s="271">
        <f>DR102*DS102</f>
        <v>0</v>
      </c>
      <c r="DU102" s="2"/>
      <c r="DW102" s="9"/>
      <c r="DX102" s="210" t="str">
        <f t="shared" si="937"/>
        <v/>
      </c>
      <c r="DY102" s="210" t="str">
        <f t="shared" si="938"/>
        <v/>
      </c>
      <c r="DZ102" s="216" t="str">
        <f t="shared" si="939"/>
        <v>7.3.1.</v>
      </c>
      <c r="EA102" s="110">
        <v>0</v>
      </c>
      <c r="EB102" s="111">
        <v>0</v>
      </c>
      <c r="EC102" s="271">
        <f>EA102*EB102</f>
        <v>0</v>
      </c>
      <c r="ED102" s="2"/>
      <c r="EF102" s="9"/>
      <c r="EG102" s="210" t="str">
        <f t="shared" si="940"/>
        <v/>
      </c>
      <c r="EH102" s="210" t="str">
        <f t="shared" si="941"/>
        <v/>
      </c>
      <c r="EI102" s="216" t="str">
        <f t="shared" si="942"/>
        <v>7.3.1.</v>
      </c>
      <c r="EJ102" s="110">
        <v>0</v>
      </c>
      <c r="EK102" s="111">
        <v>0</v>
      </c>
      <c r="EL102" s="271">
        <f>EJ102*EK102</f>
        <v>0</v>
      </c>
      <c r="EM102" s="2"/>
      <c r="EO102" s="9"/>
      <c r="EP102" s="210" t="str">
        <f t="shared" si="943"/>
        <v/>
      </c>
      <c r="EQ102" s="210" t="str">
        <f t="shared" si="944"/>
        <v/>
      </c>
      <c r="ER102" s="216" t="str">
        <f t="shared" si="945"/>
        <v>7.3.1.</v>
      </c>
      <c r="ES102" s="110">
        <v>0</v>
      </c>
      <c r="ET102" s="111">
        <v>0</v>
      </c>
      <c r="EU102" s="271">
        <f>ES102*ET102</f>
        <v>0</v>
      </c>
      <c r="EV102" s="2"/>
      <c r="EX102" s="9"/>
      <c r="EY102" s="210" t="str">
        <f t="shared" si="946"/>
        <v/>
      </c>
      <c r="EZ102" s="210" t="str">
        <f t="shared" si="947"/>
        <v/>
      </c>
      <c r="FA102" s="216" t="str">
        <f t="shared" si="948"/>
        <v>7.3.1.</v>
      </c>
      <c r="FB102" s="110">
        <v>0</v>
      </c>
      <c r="FC102" s="111">
        <v>0</v>
      </c>
      <c r="FD102" s="271">
        <f>FB102*FC102</f>
        <v>0</v>
      </c>
      <c r="FE102" s="2"/>
      <c r="FG102" s="9"/>
      <c r="FH102" s="210" t="str">
        <f t="shared" si="949"/>
        <v/>
      </c>
      <c r="FI102" s="210" t="str">
        <f t="shared" si="950"/>
        <v/>
      </c>
      <c r="FJ102" s="216" t="str">
        <f t="shared" si="951"/>
        <v>7.3.1.</v>
      </c>
      <c r="FK102" s="110">
        <v>0</v>
      </c>
      <c r="FL102" s="111">
        <v>0</v>
      </c>
      <c r="FM102" s="271">
        <f>FK102*FL102</f>
        <v>0</v>
      </c>
      <c r="FN102" s="2"/>
      <c r="FP102" s="9"/>
      <c r="FQ102" s="210" t="str">
        <f t="shared" si="952"/>
        <v/>
      </c>
      <c r="FR102" s="210" t="str">
        <f t="shared" si="953"/>
        <v/>
      </c>
      <c r="FS102" s="216" t="str">
        <f t="shared" si="954"/>
        <v>7.3.1.</v>
      </c>
      <c r="FT102" s="110">
        <v>0</v>
      </c>
      <c r="FU102" s="111">
        <v>0</v>
      </c>
      <c r="FV102" s="271">
        <f>FT102*FU102</f>
        <v>0</v>
      </c>
      <c r="FW102" s="2"/>
      <c r="FY102" s="9"/>
      <c r="FZ102" s="210" t="str">
        <f t="shared" si="955"/>
        <v/>
      </c>
      <c r="GA102" s="210" t="str">
        <f t="shared" si="956"/>
        <v/>
      </c>
      <c r="GB102" s="216" t="str">
        <f t="shared" si="957"/>
        <v>7.3.1.</v>
      </c>
      <c r="GC102" s="110">
        <v>0</v>
      </c>
      <c r="GD102" s="111">
        <v>0</v>
      </c>
      <c r="GE102" s="271">
        <f>GC102*GD102</f>
        <v>0</v>
      </c>
      <c r="GF102" s="2"/>
      <c r="GH102" s="273">
        <f t="shared" ref="GH102" si="1014">CJ102+CS102+DB102+DK102+DT102+EC102+EL102+EU102+FD102+FM102+FV102+GE102</f>
        <v>0</v>
      </c>
      <c r="GI102" s="354">
        <f t="shared" si="694"/>
        <v>0</v>
      </c>
      <c r="GK102" s="273">
        <f>CB102-GH102</f>
        <v>0</v>
      </c>
      <c r="GL102" s="354">
        <f t="shared" si="695"/>
        <v>0</v>
      </c>
    </row>
    <row r="103" spans="1:194" s="405" customFormat="1" x14ac:dyDescent="0.25">
      <c r="A103" s="392"/>
      <c r="B103" s="457"/>
      <c r="C103" s="500" t="s">
        <v>205</v>
      </c>
      <c r="D103" s="500"/>
      <c r="E103" s="396" t="s">
        <v>81</v>
      </c>
      <c r="F103" s="397"/>
      <c r="G103" s="406"/>
      <c r="H103" s="407"/>
      <c r="I103" s="409"/>
      <c r="J103" s="400"/>
      <c r="K103" s="401"/>
      <c r="L103" s="392"/>
      <c r="M103" s="402" t="str">
        <f t="shared" si="907"/>
        <v/>
      </c>
      <c r="N103" s="394" t="str">
        <f t="shared" si="908"/>
        <v>7.4.</v>
      </c>
      <c r="O103" s="394" t="str">
        <f t="shared" si="909"/>
        <v/>
      </c>
      <c r="P103" s="461"/>
      <c r="Q103" s="404"/>
      <c r="R103" s="400"/>
      <c r="T103" s="392"/>
      <c r="U103" s="402" t="str">
        <f t="shared" si="910"/>
        <v/>
      </c>
      <c r="V103" s="394" t="str">
        <f t="shared" si="911"/>
        <v>7.4.</v>
      </c>
      <c r="W103" s="394" t="str">
        <f t="shared" si="912"/>
        <v/>
      </c>
      <c r="X103" s="396" t="s">
        <v>81</v>
      </c>
      <c r="Y103" s="397"/>
      <c r="Z103" s="406"/>
      <c r="AA103" s="407"/>
      <c r="AB103" s="407"/>
      <c r="AC103" s="407"/>
      <c r="AD103" s="408"/>
      <c r="AE103" s="408"/>
      <c r="AF103" s="409"/>
      <c r="AG103" s="400"/>
      <c r="AI103" s="392"/>
      <c r="AJ103" s="402" t="str">
        <f t="shared" si="913"/>
        <v/>
      </c>
      <c r="AK103" s="394" t="str">
        <f t="shared" si="914"/>
        <v>7.4.</v>
      </c>
      <c r="AL103" s="394" t="str">
        <f t="shared" si="915"/>
        <v/>
      </c>
      <c r="AM103" s="396" t="s">
        <v>81</v>
      </c>
      <c r="AN103" s="397"/>
      <c r="AO103" s="406"/>
      <c r="AP103" s="407"/>
      <c r="AQ103" s="407"/>
      <c r="AR103" s="407"/>
      <c r="AS103" s="408"/>
      <c r="AT103" s="408"/>
      <c r="AU103" s="409"/>
      <c r="AV103" s="400"/>
      <c r="AX103" s="392"/>
      <c r="AY103" s="402" t="str">
        <f t="shared" si="916"/>
        <v/>
      </c>
      <c r="AZ103" s="394" t="str">
        <f t="shared" si="917"/>
        <v>7.4.</v>
      </c>
      <c r="BA103" s="394" t="str">
        <f t="shared" si="918"/>
        <v/>
      </c>
      <c r="BB103" s="396" t="s">
        <v>81</v>
      </c>
      <c r="BC103" s="397"/>
      <c r="BD103" s="406"/>
      <c r="BE103" s="407"/>
      <c r="BF103" s="407"/>
      <c r="BG103" s="407"/>
      <c r="BH103" s="408"/>
      <c r="BI103" s="408"/>
      <c r="BJ103" s="409"/>
      <c r="BK103" s="400"/>
      <c r="BM103" s="392"/>
      <c r="BN103" s="402" t="str">
        <f t="shared" si="919"/>
        <v/>
      </c>
      <c r="BO103" s="394" t="str">
        <f t="shared" si="920"/>
        <v>7.4.</v>
      </c>
      <c r="BP103" s="394" t="str">
        <f t="shared" si="921"/>
        <v/>
      </c>
      <c r="BQ103" s="396" t="s">
        <v>81</v>
      </c>
      <c r="BR103" s="397"/>
      <c r="BS103" s="406"/>
      <c r="BT103" s="407"/>
      <c r="BU103" s="407"/>
      <c r="BV103" s="407"/>
      <c r="BW103" s="408"/>
      <c r="BX103" s="408"/>
      <c r="BY103" s="409"/>
      <c r="BZ103" s="400"/>
      <c r="CB103" s="466"/>
      <c r="CD103" s="392"/>
      <c r="CE103" s="402" t="str">
        <f t="shared" si="922"/>
        <v/>
      </c>
      <c r="CF103" s="394" t="str">
        <f t="shared" si="923"/>
        <v>7.4.</v>
      </c>
      <c r="CG103" s="394" t="str">
        <f t="shared" si="924"/>
        <v/>
      </c>
      <c r="CH103" s="406"/>
      <c r="CI103" s="407"/>
      <c r="CJ103" s="408"/>
      <c r="CK103" s="400"/>
      <c r="CM103" s="392"/>
      <c r="CN103" s="402" t="str">
        <f t="shared" si="925"/>
        <v/>
      </c>
      <c r="CO103" s="394" t="str">
        <f t="shared" si="926"/>
        <v>7.4.</v>
      </c>
      <c r="CP103" s="394" t="str">
        <f t="shared" si="927"/>
        <v/>
      </c>
      <c r="CQ103" s="406"/>
      <c r="CR103" s="407"/>
      <c r="CS103" s="408"/>
      <c r="CT103" s="400"/>
      <c r="CV103" s="392"/>
      <c r="CW103" s="402" t="str">
        <f t="shared" si="928"/>
        <v/>
      </c>
      <c r="CX103" s="394" t="str">
        <f t="shared" si="929"/>
        <v>7.4.</v>
      </c>
      <c r="CY103" s="394" t="str">
        <f t="shared" si="930"/>
        <v/>
      </c>
      <c r="CZ103" s="406"/>
      <c r="DA103" s="407"/>
      <c r="DB103" s="408"/>
      <c r="DC103" s="400"/>
      <c r="DE103" s="392"/>
      <c r="DF103" s="402" t="str">
        <f t="shared" si="931"/>
        <v/>
      </c>
      <c r="DG103" s="394" t="str">
        <f t="shared" si="932"/>
        <v>7.4.</v>
      </c>
      <c r="DH103" s="394" t="str">
        <f t="shared" si="933"/>
        <v/>
      </c>
      <c r="DI103" s="406"/>
      <c r="DJ103" s="407"/>
      <c r="DK103" s="408"/>
      <c r="DL103" s="400"/>
      <c r="DN103" s="392"/>
      <c r="DO103" s="402" t="str">
        <f t="shared" si="934"/>
        <v/>
      </c>
      <c r="DP103" s="394" t="str">
        <f t="shared" si="935"/>
        <v>7.4.</v>
      </c>
      <c r="DQ103" s="394" t="str">
        <f t="shared" si="936"/>
        <v/>
      </c>
      <c r="DR103" s="406"/>
      <c r="DS103" s="407"/>
      <c r="DT103" s="408"/>
      <c r="DU103" s="400"/>
      <c r="DW103" s="392"/>
      <c r="DX103" s="402" t="str">
        <f t="shared" si="937"/>
        <v/>
      </c>
      <c r="DY103" s="394" t="str">
        <f t="shared" si="938"/>
        <v>7.4.</v>
      </c>
      <c r="DZ103" s="394" t="str">
        <f t="shared" si="939"/>
        <v/>
      </c>
      <c r="EA103" s="406"/>
      <c r="EB103" s="407"/>
      <c r="EC103" s="408"/>
      <c r="ED103" s="400"/>
      <c r="EF103" s="392"/>
      <c r="EG103" s="402" t="str">
        <f t="shared" si="940"/>
        <v/>
      </c>
      <c r="EH103" s="394" t="str">
        <f t="shared" si="941"/>
        <v>7.4.</v>
      </c>
      <c r="EI103" s="394" t="str">
        <f t="shared" si="942"/>
        <v/>
      </c>
      <c r="EJ103" s="406"/>
      <c r="EK103" s="407"/>
      <c r="EL103" s="408"/>
      <c r="EM103" s="400"/>
      <c r="EO103" s="392"/>
      <c r="EP103" s="402" t="str">
        <f t="shared" si="943"/>
        <v/>
      </c>
      <c r="EQ103" s="394" t="str">
        <f t="shared" si="944"/>
        <v>7.4.</v>
      </c>
      <c r="ER103" s="394" t="str">
        <f t="shared" si="945"/>
        <v/>
      </c>
      <c r="ES103" s="406"/>
      <c r="ET103" s="407"/>
      <c r="EU103" s="408"/>
      <c r="EV103" s="400"/>
      <c r="EX103" s="392"/>
      <c r="EY103" s="402" t="str">
        <f t="shared" si="946"/>
        <v/>
      </c>
      <c r="EZ103" s="394" t="str">
        <f t="shared" si="947"/>
        <v>7.4.</v>
      </c>
      <c r="FA103" s="394" t="str">
        <f t="shared" si="948"/>
        <v/>
      </c>
      <c r="FB103" s="406"/>
      <c r="FC103" s="407"/>
      <c r="FD103" s="408"/>
      <c r="FE103" s="400"/>
      <c r="FG103" s="392"/>
      <c r="FH103" s="402" t="str">
        <f t="shared" si="949"/>
        <v/>
      </c>
      <c r="FI103" s="394" t="str">
        <f t="shared" si="950"/>
        <v>7.4.</v>
      </c>
      <c r="FJ103" s="394" t="str">
        <f t="shared" si="951"/>
        <v/>
      </c>
      <c r="FK103" s="406"/>
      <c r="FL103" s="407"/>
      <c r="FM103" s="408"/>
      <c r="FN103" s="400"/>
      <c r="FP103" s="392"/>
      <c r="FQ103" s="402" t="str">
        <f t="shared" si="952"/>
        <v/>
      </c>
      <c r="FR103" s="394" t="str">
        <f t="shared" si="953"/>
        <v>7.4.</v>
      </c>
      <c r="FS103" s="394" t="str">
        <f t="shared" si="954"/>
        <v/>
      </c>
      <c r="FT103" s="406"/>
      <c r="FU103" s="407"/>
      <c r="FV103" s="408"/>
      <c r="FW103" s="400"/>
      <c r="FY103" s="392"/>
      <c r="FZ103" s="402" t="str">
        <f t="shared" si="955"/>
        <v/>
      </c>
      <c r="GA103" s="394" t="str">
        <f t="shared" si="956"/>
        <v>7.4.</v>
      </c>
      <c r="GB103" s="394" t="str">
        <f t="shared" si="957"/>
        <v/>
      </c>
      <c r="GC103" s="406"/>
      <c r="GD103" s="407"/>
      <c r="GE103" s="408"/>
      <c r="GF103" s="400"/>
      <c r="GH103" s="409"/>
      <c r="GI103" s="467">
        <f t="shared" si="694"/>
        <v>0</v>
      </c>
      <c r="GK103" s="409"/>
      <c r="GL103" s="467">
        <f t="shared" si="695"/>
        <v>0</v>
      </c>
    </row>
    <row r="104" spans="1:194" x14ac:dyDescent="0.25">
      <c r="A104" s="9"/>
      <c r="B104" s="80"/>
      <c r="C104" s="171"/>
      <c r="D104" s="167" t="s">
        <v>206</v>
      </c>
      <c r="E104" s="536" t="s">
        <v>78</v>
      </c>
      <c r="F104" s="455"/>
      <c r="G104" s="110">
        <v>0</v>
      </c>
      <c r="H104" s="111">
        <v>0</v>
      </c>
      <c r="I104" s="128">
        <f>G104*H104</f>
        <v>0</v>
      </c>
      <c r="J104" s="2"/>
      <c r="K104" s="56"/>
      <c r="L104" s="9"/>
      <c r="M104" s="217" t="str">
        <f t="shared" si="907"/>
        <v/>
      </c>
      <c r="N104" s="217" t="str">
        <f t="shared" si="908"/>
        <v/>
      </c>
      <c r="O104" s="218" t="str">
        <f t="shared" si="909"/>
        <v>7.4.1.</v>
      </c>
      <c r="P104" s="102"/>
      <c r="Q104" s="187"/>
      <c r="R104" s="2"/>
      <c r="T104" s="9"/>
      <c r="U104" s="217" t="str">
        <f t="shared" si="910"/>
        <v/>
      </c>
      <c r="V104" s="217" t="str">
        <f t="shared" si="911"/>
        <v/>
      </c>
      <c r="W104" s="218" t="str">
        <f t="shared" si="912"/>
        <v>7.4.1.</v>
      </c>
      <c r="X104" s="536" t="s">
        <v>78</v>
      </c>
      <c r="Y104" s="455"/>
      <c r="Z104" s="110">
        <v>0</v>
      </c>
      <c r="AA104" s="111">
        <v>0</v>
      </c>
      <c r="AB104" s="112">
        <f>$I104</f>
        <v>0</v>
      </c>
      <c r="AC104" s="301">
        <f t="shared" ref="AC104" si="1015">IF(AE104=0,0,AE104-AB104)</f>
        <v>0</v>
      </c>
      <c r="AD104" s="288">
        <f t="shared" ref="AD104" si="1016">IF(AE104=0,0,IFERROR(((AE104-AB104)/AB104)*100,""))</f>
        <v>0</v>
      </c>
      <c r="AE104" s="271">
        <f t="shared" ref="AE104" si="1017">Z104*AA104</f>
        <v>0</v>
      </c>
      <c r="AF104" s="456"/>
      <c r="AG104" s="2"/>
      <c r="AI104" s="9"/>
      <c r="AJ104" s="217" t="str">
        <f t="shared" si="913"/>
        <v/>
      </c>
      <c r="AK104" s="217" t="str">
        <f t="shared" si="914"/>
        <v/>
      </c>
      <c r="AL104" s="218" t="str">
        <f t="shared" si="915"/>
        <v>7.4.1.</v>
      </c>
      <c r="AM104" s="536" t="s">
        <v>78</v>
      </c>
      <c r="AN104" s="455"/>
      <c r="AO104" s="110">
        <v>0</v>
      </c>
      <c r="AP104" s="111">
        <v>0</v>
      </c>
      <c r="AQ104" s="112">
        <f>$I104</f>
        <v>0</v>
      </c>
      <c r="AR104" s="301">
        <f t="shared" ref="AR104" si="1018">IF(AT104=0,0,AT104-AQ104)</f>
        <v>0</v>
      </c>
      <c r="AS104" s="288">
        <f t="shared" ref="AS104" si="1019">IF(AT104=0,0,IFERROR(((AT104-AQ104)/AQ104)*100,""))</f>
        <v>0</v>
      </c>
      <c r="AT104" s="271">
        <f t="shared" ref="AT104" si="1020">AO104*AP104</f>
        <v>0</v>
      </c>
      <c r="AU104" s="456"/>
      <c r="AV104" s="2"/>
      <c r="AX104" s="9"/>
      <c r="AY104" s="217" t="str">
        <f t="shared" si="916"/>
        <v/>
      </c>
      <c r="AZ104" s="217" t="str">
        <f t="shared" si="917"/>
        <v/>
      </c>
      <c r="BA104" s="218" t="str">
        <f t="shared" si="918"/>
        <v>7.4.1.</v>
      </c>
      <c r="BB104" s="536" t="s">
        <v>78</v>
      </c>
      <c r="BC104" s="455"/>
      <c r="BD104" s="110">
        <v>0</v>
      </c>
      <c r="BE104" s="111">
        <v>0</v>
      </c>
      <c r="BF104" s="112">
        <f>$I104</f>
        <v>0</v>
      </c>
      <c r="BG104" s="301">
        <f t="shared" ref="BG104" si="1021">IF(BI104=0,0,BI104-BF104)</f>
        <v>0</v>
      </c>
      <c r="BH104" s="288">
        <f t="shared" ref="BH104" si="1022">IF(BI104=0,0,IFERROR(((BI104-BF104)/BF104)*100,""))</f>
        <v>0</v>
      </c>
      <c r="BI104" s="271">
        <f t="shared" ref="BI104" si="1023">BD104*BE104</f>
        <v>0</v>
      </c>
      <c r="BJ104" s="456"/>
      <c r="BK104" s="2"/>
      <c r="BM104" s="9"/>
      <c r="BN104" s="217" t="str">
        <f t="shared" si="919"/>
        <v/>
      </c>
      <c r="BO104" s="217" t="str">
        <f t="shared" si="920"/>
        <v/>
      </c>
      <c r="BP104" s="218" t="str">
        <f t="shared" si="921"/>
        <v>7.4.1.</v>
      </c>
      <c r="BQ104" s="536" t="s">
        <v>78</v>
      </c>
      <c r="BR104" s="455"/>
      <c r="BS104" s="110">
        <v>0</v>
      </c>
      <c r="BT104" s="111">
        <v>0</v>
      </c>
      <c r="BU104" s="112">
        <f>$I104</f>
        <v>0</v>
      </c>
      <c r="BV104" s="301">
        <f t="shared" ref="BV104" si="1024">IF(BX104=0,0,BX104-BU104)</f>
        <v>0</v>
      </c>
      <c r="BW104" s="288">
        <f t="shared" ref="BW104" si="1025">IF(BX104=0,0,IFERROR(((BX104-BU104)/BU104)*100,""))</f>
        <v>0</v>
      </c>
      <c r="BX104" s="271">
        <f t="shared" ref="BX104" si="1026">BS104*BT104</f>
        <v>0</v>
      </c>
      <c r="BY104" s="456"/>
      <c r="BZ104" s="2"/>
      <c r="CB104" s="365">
        <f t="shared" si="986"/>
        <v>0</v>
      </c>
      <c r="CD104" s="9"/>
      <c r="CE104" s="217" t="str">
        <f t="shared" si="922"/>
        <v/>
      </c>
      <c r="CF104" s="217" t="str">
        <f t="shared" si="923"/>
        <v/>
      </c>
      <c r="CG104" s="218" t="str">
        <f t="shared" si="924"/>
        <v>7.4.1.</v>
      </c>
      <c r="CH104" s="110">
        <v>0</v>
      </c>
      <c r="CI104" s="111">
        <v>0</v>
      </c>
      <c r="CJ104" s="271">
        <f>CH104*CI104</f>
        <v>0</v>
      </c>
      <c r="CK104" s="2"/>
      <c r="CM104" s="9"/>
      <c r="CN104" s="217" t="str">
        <f t="shared" si="925"/>
        <v/>
      </c>
      <c r="CO104" s="217" t="str">
        <f t="shared" si="926"/>
        <v/>
      </c>
      <c r="CP104" s="218" t="str">
        <f t="shared" si="927"/>
        <v>7.4.1.</v>
      </c>
      <c r="CQ104" s="110">
        <v>0</v>
      </c>
      <c r="CR104" s="111">
        <v>0</v>
      </c>
      <c r="CS104" s="271">
        <f>CQ104*CR104</f>
        <v>0</v>
      </c>
      <c r="CT104" s="2"/>
      <c r="CV104" s="9"/>
      <c r="CW104" s="217" t="str">
        <f t="shared" si="928"/>
        <v/>
      </c>
      <c r="CX104" s="217" t="str">
        <f t="shared" si="929"/>
        <v/>
      </c>
      <c r="CY104" s="218" t="str">
        <f t="shared" si="930"/>
        <v>7.4.1.</v>
      </c>
      <c r="CZ104" s="110">
        <v>0</v>
      </c>
      <c r="DA104" s="111">
        <v>0</v>
      </c>
      <c r="DB104" s="271">
        <f>CZ104*DA104</f>
        <v>0</v>
      </c>
      <c r="DC104" s="2"/>
      <c r="DE104" s="9"/>
      <c r="DF104" s="217" t="str">
        <f t="shared" si="931"/>
        <v/>
      </c>
      <c r="DG104" s="217" t="str">
        <f t="shared" si="932"/>
        <v/>
      </c>
      <c r="DH104" s="218" t="str">
        <f t="shared" si="933"/>
        <v>7.4.1.</v>
      </c>
      <c r="DI104" s="110">
        <v>0</v>
      </c>
      <c r="DJ104" s="111">
        <v>0</v>
      </c>
      <c r="DK104" s="271">
        <f>DI104*DJ104</f>
        <v>0</v>
      </c>
      <c r="DL104" s="2"/>
      <c r="DN104" s="9"/>
      <c r="DO104" s="217" t="str">
        <f t="shared" si="934"/>
        <v/>
      </c>
      <c r="DP104" s="217" t="str">
        <f t="shared" si="935"/>
        <v/>
      </c>
      <c r="DQ104" s="218" t="str">
        <f t="shared" si="936"/>
        <v>7.4.1.</v>
      </c>
      <c r="DR104" s="110">
        <v>0</v>
      </c>
      <c r="DS104" s="111">
        <v>0</v>
      </c>
      <c r="DT104" s="271">
        <f>DR104*DS104</f>
        <v>0</v>
      </c>
      <c r="DU104" s="2"/>
      <c r="DW104" s="9"/>
      <c r="DX104" s="217" t="str">
        <f t="shared" si="937"/>
        <v/>
      </c>
      <c r="DY104" s="217" t="str">
        <f t="shared" si="938"/>
        <v/>
      </c>
      <c r="DZ104" s="218" t="str">
        <f t="shared" si="939"/>
        <v>7.4.1.</v>
      </c>
      <c r="EA104" s="110">
        <v>0</v>
      </c>
      <c r="EB104" s="111">
        <v>0</v>
      </c>
      <c r="EC104" s="271">
        <f>EA104*EB104</f>
        <v>0</v>
      </c>
      <c r="ED104" s="2"/>
      <c r="EF104" s="9"/>
      <c r="EG104" s="217" t="str">
        <f t="shared" si="940"/>
        <v/>
      </c>
      <c r="EH104" s="217" t="str">
        <f t="shared" si="941"/>
        <v/>
      </c>
      <c r="EI104" s="218" t="str">
        <f t="shared" si="942"/>
        <v>7.4.1.</v>
      </c>
      <c r="EJ104" s="110">
        <v>0</v>
      </c>
      <c r="EK104" s="111">
        <v>0</v>
      </c>
      <c r="EL104" s="271">
        <f>EJ104*EK104</f>
        <v>0</v>
      </c>
      <c r="EM104" s="2"/>
      <c r="EO104" s="9"/>
      <c r="EP104" s="217" t="str">
        <f t="shared" si="943"/>
        <v/>
      </c>
      <c r="EQ104" s="217" t="str">
        <f t="shared" si="944"/>
        <v/>
      </c>
      <c r="ER104" s="218" t="str">
        <f t="shared" si="945"/>
        <v>7.4.1.</v>
      </c>
      <c r="ES104" s="110">
        <v>0</v>
      </c>
      <c r="ET104" s="111">
        <v>0</v>
      </c>
      <c r="EU104" s="271">
        <f>ES104*ET104</f>
        <v>0</v>
      </c>
      <c r="EV104" s="2"/>
      <c r="EX104" s="9"/>
      <c r="EY104" s="217" t="str">
        <f t="shared" si="946"/>
        <v/>
      </c>
      <c r="EZ104" s="217" t="str">
        <f t="shared" si="947"/>
        <v/>
      </c>
      <c r="FA104" s="218" t="str">
        <f t="shared" si="948"/>
        <v>7.4.1.</v>
      </c>
      <c r="FB104" s="110">
        <v>0</v>
      </c>
      <c r="FC104" s="111">
        <v>0</v>
      </c>
      <c r="FD104" s="271">
        <f>FB104*FC104</f>
        <v>0</v>
      </c>
      <c r="FE104" s="2"/>
      <c r="FG104" s="9"/>
      <c r="FH104" s="217" t="str">
        <f t="shared" si="949"/>
        <v/>
      </c>
      <c r="FI104" s="217" t="str">
        <f t="shared" si="950"/>
        <v/>
      </c>
      <c r="FJ104" s="218" t="str">
        <f t="shared" si="951"/>
        <v>7.4.1.</v>
      </c>
      <c r="FK104" s="110">
        <v>0</v>
      </c>
      <c r="FL104" s="111">
        <v>0</v>
      </c>
      <c r="FM104" s="271">
        <f>FK104*FL104</f>
        <v>0</v>
      </c>
      <c r="FN104" s="2"/>
      <c r="FP104" s="9"/>
      <c r="FQ104" s="217" t="str">
        <f t="shared" si="952"/>
        <v/>
      </c>
      <c r="FR104" s="217" t="str">
        <f t="shared" si="953"/>
        <v/>
      </c>
      <c r="FS104" s="218" t="str">
        <f t="shared" si="954"/>
        <v>7.4.1.</v>
      </c>
      <c r="FT104" s="110">
        <v>0</v>
      </c>
      <c r="FU104" s="111">
        <v>0</v>
      </c>
      <c r="FV104" s="271">
        <f>FT104*FU104</f>
        <v>0</v>
      </c>
      <c r="FW104" s="2"/>
      <c r="FY104" s="9"/>
      <c r="FZ104" s="217" t="str">
        <f t="shared" si="955"/>
        <v/>
      </c>
      <c r="GA104" s="217" t="str">
        <f t="shared" si="956"/>
        <v/>
      </c>
      <c r="GB104" s="218" t="str">
        <f t="shared" si="957"/>
        <v>7.4.1.</v>
      </c>
      <c r="GC104" s="110">
        <v>0</v>
      </c>
      <c r="GD104" s="111">
        <v>0</v>
      </c>
      <c r="GE104" s="271">
        <f>GC104*GD104</f>
        <v>0</v>
      </c>
      <c r="GF104" s="2"/>
      <c r="GH104" s="273">
        <f>CJ104+CS104+DB104+DK104+DT104+EC104+EL104+EU104+FD104+FM104+FV104+GE104</f>
        <v>0</v>
      </c>
      <c r="GI104" s="354">
        <f t="shared" si="694"/>
        <v>0</v>
      </c>
      <c r="GK104" s="273">
        <f>CB104-GH104</f>
        <v>0</v>
      </c>
      <c r="GL104" s="354">
        <f t="shared" si="695"/>
        <v>0</v>
      </c>
    </row>
    <row r="105" spans="1:194" s="405" customFormat="1" x14ac:dyDescent="0.25">
      <c r="A105" s="392"/>
      <c r="B105" s="468"/>
      <c r="C105" s="469"/>
      <c r="D105" s="469"/>
      <c r="E105" s="470" t="str">
        <f>"Subtotal "&amp;E88</f>
        <v>Subtotal Other costs per outcome /output</v>
      </c>
      <c r="F105" s="471"/>
      <c r="G105" s="472"/>
      <c r="H105" s="473"/>
      <c r="I105" s="115">
        <f>SUM(I90:I104)</f>
        <v>0</v>
      </c>
      <c r="J105" s="400"/>
      <c r="K105" s="401"/>
      <c r="L105" s="392"/>
      <c r="M105" s="431" t="str">
        <f t="shared" si="165"/>
        <v/>
      </c>
      <c r="N105" s="432" t="str">
        <f t="shared" si="131"/>
        <v/>
      </c>
      <c r="O105" s="432" t="str">
        <f t="shared" si="132"/>
        <v/>
      </c>
      <c r="P105" s="471"/>
      <c r="Q105" s="474"/>
      <c r="R105" s="400"/>
      <c r="T105" s="392"/>
      <c r="U105" s="431" t="str">
        <f t="shared" ref="U105:U106" si="1027">IF(J105="","",J105)</f>
        <v/>
      </c>
      <c r="V105" s="432" t="str">
        <f t="shared" ref="V105:V107" si="1028">IF(K105="","",K105)</f>
        <v/>
      </c>
      <c r="W105" s="432" t="str">
        <f t="shared" ref="W105:W107" si="1029">IF(L105="","",L105)</f>
        <v/>
      </c>
      <c r="X105" s="470" t="str">
        <f>"Sub total "&amp;X88</f>
        <v>Sub total Other costs per outcome /output</v>
      </c>
      <c r="Y105" s="471"/>
      <c r="Z105" s="472"/>
      <c r="AA105" s="473"/>
      <c r="AB105" s="433">
        <f t="shared" ref="AB105:AC105" si="1030">SUM(AB89:AB104)</f>
        <v>0</v>
      </c>
      <c r="AC105" s="479">
        <f t="shared" si="1030"/>
        <v>0</v>
      </c>
      <c r="AD105" s="435"/>
      <c r="AE105" s="436">
        <f>SUM(AE89:AE104)</f>
        <v>0</v>
      </c>
      <c r="AF105" s="115"/>
      <c r="AG105" s="400"/>
      <c r="AI105" s="392"/>
      <c r="AJ105" s="431" t="str">
        <f t="shared" ref="AJ105:AJ106" si="1031">IF(Y105="","",Y105)</f>
        <v/>
      </c>
      <c r="AK105" s="432" t="str">
        <f t="shared" ref="AK105:AK107" si="1032">IF(Z105="","",Z105)</f>
        <v/>
      </c>
      <c r="AL105" s="432" t="str">
        <f t="shared" ref="AL105:AL107" si="1033">IF(AA105="","",AA105)</f>
        <v/>
      </c>
      <c r="AM105" s="470" t="str">
        <f>"Sub total "&amp;AM88</f>
        <v>Sub total Other costs per outcome /output</v>
      </c>
      <c r="AN105" s="471"/>
      <c r="AO105" s="472"/>
      <c r="AP105" s="473"/>
      <c r="AQ105" s="433">
        <f>SUM(AQ89:AQ104)</f>
        <v>0</v>
      </c>
      <c r="AR105" s="479">
        <f>SUM(AR89:AR104)</f>
        <v>0</v>
      </c>
      <c r="AS105" s="435"/>
      <c r="AT105" s="436">
        <f>SUM(AT89:AT104)</f>
        <v>0</v>
      </c>
      <c r="AU105" s="115"/>
      <c r="AV105" s="400"/>
      <c r="AX105" s="392"/>
      <c r="AY105" s="431" t="str">
        <f t="shared" ref="AY105:AY106" si="1034">IF(AN105="","",AN105)</f>
        <v/>
      </c>
      <c r="AZ105" s="432" t="str">
        <f t="shared" ref="AZ105:AZ107" si="1035">IF(AO105="","",AO105)</f>
        <v/>
      </c>
      <c r="BA105" s="432" t="str">
        <f t="shared" ref="BA105:BA107" si="1036">IF(AP105="","",AP105)</f>
        <v/>
      </c>
      <c r="BB105" s="470" t="str">
        <f>"Sub total "&amp;BB88</f>
        <v>Sub total Other costs per outcome /output</v>
      </c>
      <c r="BC105" s="471"/>
      <c r="BD105" s="472"/>
      <c r="BE105" s="473"/>
      <c r="BF105" s="433">
        <f>SUM(BF89:BF104)</f>
        <v>0</v>
      </c>
      <c r="BG105" s="479">
        <f>SUM(BG89:BG104)</f>
        <v>0</v>
      </c>
      <c r="BH105" s="435"/>
      <c r="BI105" s="436">
        <f>SUM(BI89:BI104)</f>
        <v>0</v>
      </c>
      <c r="BJ105" s="115"/>
      <c r="BK105" s="400"/>
      <c r="BM105" s="392"/>
      <c r="BN105" s="431" t="str">
        <f t="shared" ref="BN105:BN106" si="1037">IF(BC105="","",BC105)</f>
        <v/>
      </c>
      <c r="BO105" s="432" t="str">
        <f t="shared" ref="BO105:BO107" si="1038">IF(BD105="","",BD105)</f>
        <v/>
      </c>
      <c r="BP105" s="432" t="str">
        <f t="shared" ref="BP105:BP107" si="1039">IF(BE105="","",BE105)</f>
        <v/>
      </c>
      <c r="BQ105" s="470" t="str">
        <f>"Sub total "&amp;BQ88</f>
        <v>Sub total Other costs per outcome /output</v>
      </c>
      <c r="BR105" s="471"/>
      <c r="BS105" s="472"/>
      <c r="BT105" s="473"/>
      <c r="BU105" s="433">
        <f>SUM(BU89:BU104)</f>
        <v>0</v>
      </c>
      <c r="BV105" s="479">
        <f>SUM(BV89:BV104)</f>
        <v>0</v>
      </c>
      <c r="BW105" s="435"/>
      <c r="BX105" s="436">
        <f>SUM(BX89:BX104)</f>
        <v>0</v>
      </c>
      <c r="BY105" s="115"/>
      <c r="BZ105" s="400"/>
      <c r="CB105" s="115">
        <f>SUM(CB89:CB104)</f>
        <v>0</v>
      </c>
      <c r="CD105" s="392"/>
      <c r="CE105" s="431" t="str">
        <f t="shared" ref="CE105:CE106" si="1040">IF(AP105="","",AP105)</f>
        <v/>
      </c>
      <c r="CF105" s="432"/>
      <c r="CG105" s="432"/>
      <c r="CH105" s="472"/>
      <c r="CI105" s="473"/>
      <c r="CJ105" s="436">
        <f>SUM(CJ89:CJ104)</f>
        <v>0</v>
      </c>
      <c r="CK105" s="400"/>
      <c r="CM105" s="392"/>
      <c r="CN105" s="431" t="str">
        <f t="shared" ref="CN105:CN106" si="1041">IF(CC105="","",CC105)</f>
        <v/>
      </c>
      <c r="CO105" s="432" t="str">
        <f t="shared" ref="CO105:CO107" si="1042">IF(CD105="","",CD105)</f>
        <v/>
      </c>
      <c r="CP105" s="432" t="str">
        <f t="shared" ref="CP105:CP107" si="1043">IF(CE105="","",CE105)</f>
        <v/>
      </c>
      <c r="CQ105" s="472"/>
      <c r="CR105" s="473"/>
      <c r="CS105" s="436">
        <f>SUM(CS89:CS104)</f>
        <v>0</v>
      </c>
      <c r="CT105" s="400"/>
      <c r="CV105" s="392"/>
      <c r="CW105" s="431" t="str">
        <f t="shared" ref="CW105:CW106" si="1044">IF(BH105="","",BH105)</f>
        <v/>
      </c>
      <c r="CX105" s="432"/>
      <c r="CY105" s="432"/>
      <c r="CZ105" s="472"/>
      <c r="DA105" s="473"/>
      <c r="DB105" s="436">
        <f>SUM(DB89:DB104)</f>
        <v>0</v>
      </c>
      <c r="DC105" s="400"/>
      <c r="DE105" s="392"/>
      <c r="DF105" s="431" t="str">
        <f t="shared" ref="DF105:DF106" si="1045">IF(CU105="","",CU105)</f>
        <v/>
      </c>
      <c r="DG105" s="432" t="str">
        <f t="shared" ref="DG105:DG107" si="1046">IF(CV105="","",CV105)</f>
        <v/>
      </c>
      <c r="DH105" s="432" t="str">
        <f t="shared" ref="DH105:DH107" si="1047">IF(CW105="","",CW105)</f>
        <v/>
      </c>
      <c r="DI105" s="472"/>
      <c r="DJ105" s="473"/>
      <c r="DK105" s="436">
        <f>SUM(DK89:DK104)</f>
        <v>0</v>
      </c>
      <c r="DL105" s="400"/>
      <c r="DN105" s="392"/>
      <c r="DO105" s="431" t="str">
        <f t="shared" ref="DO105:DO106" si="1048">IF(BZ105="","",BZ105)</f>
        <v/>
      </c>
      <c r="DP105" s="432"/>
      <c r="DQ105" s="432"/>
      <c r="DR105" s="472"/>
      <c r="DS105" s="473"/>
      <c r="DT105" s="436">
        <f>SUM(DT89:DT104)</f>
        <v>0</v>
      </c>
      <c r="DU105" s="400"/>
      <c r="DW105" s="392"/>
      <c r="DX105" s="431" t="str">
        <f t="shared" ref="DX105:DX106" si="1049">IF(DM105="","",DM105)</f>
        <v/>
      </c>
      <c r="DY105" s="432" t="str">
        <f t="shared" ref="DY105:DY107" si="1050">IF(DN105="","",DN105)</f>
        <v/>
      </c>
      <c r="DZ105" s="432" t="str">
        <f t="shared" ref="DZ105:DZ107" si="1051">IF(DO105="","",DO105)</f>
        <v/>
      </c>
      <c r="EA105" s="472"/>
      <c r="EB105" s="473"/>
      <c r="EC105" s="436">
        <f>SUM(EC89:EC104)</f>
        <v>0</v>
      </c>
      <c r="ED105" s="400"/>
      <c r="EF105" s="392"/>
      <c r="EG105" s="431" t="str">
        <f t="shared" ref="EG105:EG106" si="1052">IF(CR105="","",CR105)</f>
        <v/>
      </c>
      <c r="EH105" s="432"/>
      <c r="EI105" s="432"/>
      <c r="EJ105" s="472"/>
      <c r="EK105" s="473"/>
      <c r="EL105" s="436">
        <f>SUM(EL89:EL104)</f>
        <v>0</v>
      </c>
      <c r="EM105" s="400"/>
      <c r="EO105" s="392"/>
      <c r="EP105" s="431" t="str">
        <f t="shared" ref="EP105:EP106" si="1053">IF(EE105="","",EE105)</f>
        <v/>
      </c>
      <c r="EQ105" s="432" t="str">
        <f t="shared" ref="EQ105:EQ107" si="1054">IF(EF105="","",EF105)</f>
        <v/>
      </c>
      <c r="ER105" s="432" t="str">
        <f t="shared" ref="ER105:ER107" si="1055">IF(EG105="","",EG105)</f>
        <v/>
      </c>
      <c r="ES105" s="472"/>
      <c r="ET105" s="473"/>
      <c r="EU105" s="436">
        <f>SUM(EU89:EU104)</f>
        <v>0</v>
      </c>
      <c r="EV105" s="400"/>
      <c r="EX105" s="392"/>
      <c r="EY105" s="431" t="str">
        <f t="shared" ref="EY105:EY106" si="1056">IF(DJ105="","",DJ105)</f>
        <v/>
      </c>
      <c r="EZ105" s="432"/>
      <c r="FA105" s="432"/>
      <c r="FB105" s="472"/>
      <c r="FC105" s="473"/>
      <c r="FD105" s="436">
        <f>SUM(FD89:FD104)</f>
        <v>0</v>
      </c>
      <c r="FE105" s="400"/>
      <c r="FG105" s="392"/>
      <c r="FH105" s="431" t="str">
        <f t="shared" ref="FH105:FH106" si="1057">IF(EW105="","",EW105)</f>
        <v/>
      </c>
      <c r="FI105" s="432" t="str">
        <f t="shared" ref="FI105:FI107" si="1058">IF(EX105="","",EX105)</f>
        <v/>
      </c>
      <c r="FJ105" s="432" t="str">
        <f t="shared" ref="FJ105:FJ107" si="1059">IF(EY105="","",EY105)</f>
        <v/>
      </c>
      <c r="FK105" s="472"/>
      <c r="FL105" s="473"/>
      <c r="FM105" s="436">
        <f>SUM(FM89:FM104)</f>
        <v>0</v>
      </c>
      <c r="FN105" s="400"/>
      <c r="FP105" s="392"/>
      <c r="FQ105" s="431" t="str">
        <f t="shared" ref="FQ105:FQ106" si="1060">IF(EB105="","",EB105)</f>
        <v/>
      </c>
      <c r="FR105" s="432"/>
      <c r="FS105" s="432"/>
      <c r="FT105" s="472"/>
      <c r="FU105" s="473"/>
      <c r="FV105" s="436">
        <f>SUM(FV89:FV104)</f>
        <v>0</v>
      </c>
      <c r="FW105" s="400"/>
      <c r="FY105" s="392"/>
      <c r="FZ105" s="431" t="str">
        <f t="shared" ref="FZ105:FZ106" si="1061">IF(FO105="","",FO105)</f>
        <v/>
      </c>
      <c r="GA105" s="432" t="str">
        <f t="shared" ref="GA105:GA107" si="1062">IF(FP105="","",FP105)</f>
        <v/>
      </c>
      <c r="GB105" s="432" t="str">
        <f t="shared" ref="GB105:GB107" si="1063">IF(FQ105="","",FQ105)</f>
        <v/>
      </c>
      <c r="GC105" s="472"/>
      <c r="GD105" s="473"/>
      <c r="GE105" s="436">
        <f>SUM(GE89:GE104)</f>
        <v>0</v>
      </c>
      <c r="GF105" s="400"/>
      <c r="GH105" s="115">
        <f>SUM(GH89:GH104)</f>
        <v>0</v>
      </c>
      <c r="GI105" s="355">
        <f t="shared" si="694"/>
        <v>0</v>
      </c>
      <c r="GK105" s="115">
        <f>SUM(GK89:GK104)</f>
        <v>0</v>
      </c>
      <c r="GL105" s="355">
        <f t="shared" si="695"/>
        <v>0</v>
      </c>
    </row>
    <row r="106" spans="1:194" s="405" customFormat="1" x14ac:dyDescent="0.25">
      <c r="A106" s="392"/>
      <c r="B106" s="520"/>
      <c r="C106" s="520"/>
      <c r="D106" s="520"/>
      <c r="E106" s="520"/>
      <c r="F106" s="521"/>
      <c r="G106" s="522"/>
      <c r="H106" s="523"/>
      <c r="I106" s="524"/>
      <c r="J106" s="400"/>
      <c r="K106" s="401"/>
      <c r="L106" s="392"/>
      <c r="M106" s="485" t="str">
        <f t="shared" si="165"/>
        <v/>
      </c>
      <c r="N106" s="485" t="str">
        <f t="shared" si="131"/>
        <v/>
      </c>
      <c r="O106" s="485" t="str">
        <f t="shared" si="132"/>
        <v/>
      </c>
      <c r="P106" s="521"/>
      <c r="Q106" s="522"/>
      <c r="R106" s="400"/>
      <c r="T106" s="392"/>
      <c r="U106" s="485" t="str">
        <f t="shared" si="1027"/>
        <v/>
      </c>
      <c r="V106" s="485" t="str">
        <f t="shared" si="1028"/>
        <v/>
      </c>
      <c r="W106" s="485" t="str">
        <f t="shared" si="1029"/>
        <v/>
      </c>
      <c r="X106" s="520"/>
      <c r="Y106" s="521"/>
      <c r="Z106" s="522"/>
      <c r="AA106" s="523"/>
      <c r="AB106" s="523"/>
      <c r="AC106" s="523"/>
      <c r="AD106" s="525"/>
      <c r="AE106" s="525"/>
      <c r="AF106" s="524"/>
      <c r="AG106" s="400"/>
      <c r="AI106" s="392"/>
      <c r="AJ106" s="485" t="str">
        <f t="shared" si="1031"/>
        <v/>
      </c>
      <c r="AK106" s="485" t="str">
        <f t="shared" si="1032"/>
        <v/>
      </c>
      <c r="AL106" s="485" t="str">
        <f t="shared" si="1033"/>
        <v/>
      </c>
      <c r="AM106" s="520"/>
      <c r="AN106" s="521"/>
      <c r="AO106" s="522"/>
      <c r="AP106" s="523"/>
      <c r="AQ106" s="523"/>
      <c r="AR106" s="523"/>
      <c r="AS106" s="525"/>
      <c r="AT106" s="525"/>
      <c r="AU106" s="524"/>
      <c r="AV106" s="400"/>
      <c r="AX106" s="392"/>
      <c r="AY106" s="485" t="str">
        <f t="shared" si="1034"/>
        <v/>
      </c>
      <c r="AZ106" s="485" t="str">
        <f t="shared" si="1035"/>
        <v/>
      </c>
      <c r="BA106" s="485" t="str">
        <f t="shared" si="1036"/>
        <v/>
      </c>
      <c r="BB106" s="520"/>
      <c r="BC106" s="521"/>
      <c r="BD106" s="522"/>
      <c r="BE106" s="523"/>
      <c r="BF106" s="523"/>
      <c r="BG106" s="523"/>
      <c r="BH106" s="525"/>
      <c r="BI106" s="525"/>
      <c r="BJ106" s="524"/>
      <c r="BK106" s="400"/>
      <c r="BM106" s="392"/>
      <c r="BN106" s="485" t="str">
        <f t="shared" si="1037"/>
        <v/>
      </c>
      <c r="BO106" s="485" t="str">
        <f t="shared" si="1038"/>
        <v/>
      </c>
      <c r="BP106" s="485" t="str">
        <f t="shared" si="1039"/>
        <v/>
      </c>
      <c r="BQ106" s="520"/>
      <c r="BR106" s="521"/>
      <c r="BS106" s="522"/>
      <c r="BT106" s="523"/>
      <c r="BU106" s="523"/>
      <c r="BV106" s="523"/>
      <c r="BW106" s="525"/>
      <c r="BX106" s="525"/>
      <c r="BY106" s="524"/>
      <c r="BZ106" s="400"/>
      <c r="CB106" s="526"/>
      <c r="CD106" s="392"/>
      <c r="CE106" s="485" t="str">
        <f t="shared" si="1040"/>
        <v/>
      </c>
      <c r="CF106" s="485"/>
      <c r="CG106" s="485"/>
      <c r="CH106" s="522"/>
      <c r="CI106" s="523"/>
      <c r="CJ106" s="525"/>
      <c r="CK106" s="400"/>
      <c r="CM106" s="392"/>
      <c r="CN106" s="485" t="str">
        <f t="shared" si="1041"/>
        <v/>
      </c>
      <c r="CO106" s="485" t="str">
        <f t="shared" si="1042"/>
        <v/>
      </c>
      <c r="CP106" s="485" t="str">
        <f t="shared" si="1043"/>
        <v/>
      </c>
      <c r="CQ106" s="522"/>
      <c r="CR106" s="523"/>
      <c r="CS106" s="525"/>
      <c r="CT106" s="400"/>
      <c r="CV106" s="392"/>
      <c r="CW106" s="485" t="str">
        <f t="shared" si="1044"/>
        <v/>
      </c>
      <c r="CX106" s="485"/>
      <c r="CY106" s="485"/>
      <c r="CZ106" s="522"/>
      <c r="DA106" s="523"/>
      <c r="DB106" s="525"/>
      <c r="DC106" s="400"/>
      <c r="DE106" s="392"/>
      <c r="DF106" s="485" t="str">
        <f t="shared" si="1045"/>
        <v/>
      </c>
      <c r="DG106" s="485" t="str">
        <f t="shared" si="1046"/>
        <v/>
      </c>
      <c r="DH106" s="485" t="str">
        <f t="shared" si="1047"/>
        <v/>
      </c>
      <c r="DI106" s="522"/>
      <c r="DJ106" s="523"/>
      <c r="DK106" s="525"/>
      <c r="DL106" s="400"/>
      <c r="DN106" s="392"/>
      <c r="DO106" s="485" t="str">
        <f t="shared" si="1048"/>
        <v/>
      </c>
      <c r="DP106" s="485"/>
      <c r="DQ106" s="485"/>
      <c r="DR106" s="522"/>
      <c r="DS106" s="523"/>
      <c r="DT106" s="525"/>
      <c r="DU106" s="400"/>
      <c r="DW106" s="392"/>
      <c r="DX106" s="485" t="str">
        <f t="shared" si="1049"/>
        <v/>
      </c>
      <c r="DY106" s="485" t="str">
        <f t="shared" si="1050"/>
        <v/>
      </c>
      <c r="DZ106" s="485" t="str">
        <f t="shared" si="1051"/>
        <v/>
      </c>
      <c r="EA106" s="522"/>
      <c r="EB106" s="523"/>
      <c r="EC106" s="525"/>
      <c r="ED106" s="400"/>
      <c r="EF106" s="392"/>
      <c r="EG106" s="485" t="str">
        <f t="shared" si="1052"/>
        <v/>
      </c>
      <c r="EH106" s="485"/>
      <c r="EI106" s="485"/>
      <c r="EJ106" s="522"/>
      <c r="EK106" s="523"/>
      <c r="EL106" s="525"/>
      <c r="EM106" s="400"/>
      <c r="EO106" s="392"/>
      <c r="EP106" s="485" t="str">
        <f t="shared" si="1053"/>
        <v/>
      </c>
      <c r="EQ106" s="485" t="str">
        <f t="shared" si="1054"/>
        <v/>
      </c>
      <c r="ER106" s="485" t="str">
        <f t="shared" si="1055"/>
        <v/>
      </c>
      <c r="ES106" s="522"/>
      <c r="ET106" s="523"/>
      <c r="EU106" s="525"/>
      <c r="EV106" s="400"/>
      <c r="EX106" s="392"/>
      <c r="EY106" s="485" t="str">
        <f t="shared" si="1056"/>
        <v/>
      </c>
      <c r="EZ106" s="485"/>
      <c r="FA106" s="485"/>
      <c r="FB106" s="522"/>
      <c r="FC106" s="523"/>
      <c r="FD106" s="525"/>
      <c r="FE106" s="400"/>
      <c r="FG106" s="392"/>
      <c r="FH106" s="485" t="str">
        <f t="shared" si="1057"/>
        <v/>
      </c>
      <c r="FI106" s="485" t="str">
        <f t="shared" si="1058"/>
        <v/>
      </c>
      <c r="FJ106" s="485" t="str">
        <f t="shared" si="1059"/>
        <v/>
      </c>
      <c r="FK106" s="522"/>
      <c r="FL106" s="523"/>
      <c r="FM106" s="525"/>
      <c r="FN106" s="400"/>
      <c r="FP106" s="392"/>
      <c r="FQ106" s="485" t="str">
        <f t="shared" si="1060"/>
        <v/>
      </c>
      <c r="FR106" s="485"/>
      <c r="FS106" s="485"/>
      <c r="FT106" s="522"/>
      <c r="FU106" s="523"/>
      <c r="FV106" s="525"/>
      <c r="FW106" s="400"/>
      <c r="FY106" s="392"/>
      <c r="FZ106" s="485" t="str">
        <f t="shared" si="1061"/>
        <v/>
      </c>
      <c r="GA106" s="485" t="str">
        <f t="shared" si="1062"/>
        <v/>
      </c>
      <c r="GB106" s="485" t="str">
        <f t="shared" si="1063"/>
        <v/>
      </c>
      <c r="GC106" s="522"/>
      <c r="GD106" s="523"/>
      <c r="GE106" s="525"/>
      <c r="GF106" s="400"/>
      <c r="GH106" s="524"/>
      <c r="GI106" s="527"/>
      <c r="GK106" s="524"/>
      <c r="GL106" s="527"/>
    </row>
    <row r="107" spans="1:194" s="405" customFormat="1" x14ac:dyDescent="0.25">
      <c r="A107" s="392"/>
      <c r="B107" s="486" t="s">
        <v>85</v>
      </c>
      <c r="C107" s="487"/>
      <c r="D107" s="487"/>
      <c r="E107" s="528" t="s">
        <v>83</v>
      </c>
      <c r="F107" s="509"/>
      <c r="G107" s="510"/>
      <c r="H107" s="511"/>
      <c r="I107" s="251"/>
      <c r="J107" s="400"/>
      <c r="K107" s="401"/>
      <c r="L107" s="392"/>
      <c r="M107" s="491" t="str">
        <f>IF($B107="","",$B107)</f>
        <v>8.</v>
      </c>
      <c r="N107" s="380" t="str">
        <f t="shared" ref="N107:N120" si="1064">IF(C107="","",C107)</f>
        <v/>
      </c>
      <c r="O107" s="380" t="str">
        <f t="shared" ref="O107:O120" si="1065">IF(D107="","",D107)</f>
        <v/>
      </c>
      <c r="P107" s="529"/>
      <c r="Q107" s="530"/>
      <c r="R107" s="400"/>
      <c r="T107" s="392"/>
      <c r="U107" s="491" t="str">
        <f>IF($B107="","",$B107)</f>
        <v>8.</v>
      </c>
      <c r="V107" s="380" t="str">
        <f t="shared" si="1028"/>
        <v/>
      </c>
      <c r="W107" s="380" t="str">
        <f t="shared" si="1029"/>
        <v/>
      </c>
      <c r="X107" s="380" t="s">
        <v>83</v>
      </c>
      <c r="Y107" s="463"/>
      <c r="Z107" s="380"/>
      <c r="AA107" s="464"/>
      <c r="AB107" s="464"/>
      <c r="AC107" s="272"/>
      <c r="AD107" s="285"/>
      <c r="AE107" s="285"/>
      <c r="AF107" s="238"/>
      <c r="AG107" s="400"/>
      <c r="AI107" s="392"/>
      <c r="AJ107" s="491" t="str">
        <f>IF($B107="","",$B107)</f>
        <v>8.</v>
      </c>
      <c r="AK107" s="380" t="str">
        <f t="shared" si="1032"/>
        <v/>
      </c>
      <c r="AL107" s="380" t="str">
        <f t="shared" si="1033"/>
        <v/>
      </c>
      <c r="AM107" s="380" t="s">
        <v>83</v>
      </c>
      <c r="AN107" s="463"/>
      <c r="AO107" s="380"/>
      <c r="AP107" s="464"/>
      <c r="AQ107" s="464"/>
      <c r="AR107" s="272"/>
      <c r="AS107" s="285"/>
      <c r="AT107" s="285"/>
      <c r="AU107" s="238"/>
      <c r="AV107" s="400"/>
      <c r="AX107" s="392"/>
      <c r="AY107" s="491" t="str">
        <f>IF($B107="","",$B107)</f>
        <v>8.</v>
      </c>
      <c r="AZ107" s="380" t="str">
        <f t="shared" si="1035"/>
        <v/>
      </c>
      <c r="BA107" s="380" t="str">
        <f t="shared" si="1036"/>
        <v/>
      </c>
      <c r="BB107" s="380" t="s">
        <v>83</v>
      </c>
      <c r="BC107" s="463"/>
      <c r="BD107" s="380"/>
      <c r="BE107" s="464"/>
      <c r="BF107" s="464"/>
      <c r="BG107" s="272"/>
      <c r="BH107" s="285"/>
      <c r="BI107" s="285"/>
      <c r="BJ107" s="238"/>
      <c r="BK107" s="400"/>
      <c r="BM107" s="392"/>
      <c r="BN107" s="491" t="str">
        <f>IF($B107="","",$B107)</f>
        <v>8.</v>
      </c>
      <c r="BO107" s="380" t="str">
        <f t="shared" si="1038"/>
        <v/>
      </c>
      <c r="BP107" s="380" t="str">
        <f t="shared" si="1039"/>
        <v/>
      </c>
      <c r="BQ107" s="380" t="s">
        <v>83</v>
      </c>
      <c r="BR107" s="463"/>
      <c r="BS107" s="380"/>
      <c r="BT107" s="464"/>
      <c r="BU107" s="464"/>
      <c r="BV107" s="272"/>
      <c r="BW107" s="285"/>
      <c r="BX107" s="285"/>
      <c r="BY107" s="238"/>
      <c r="BZ107" s="400"/>
      <c r="CB107" s="366"/>
      <c r="CD107" s="392"/>
      <c r="CE107" s="491" t="str">
        <f>IF($B107="","",$B107)</f>
        <v>8.</v>
      </c>
      <c r="CF107" s="380" t="str">
        <f t="shared" ref="CF107" si="1066">IF(AQ107="","",AQ107)</f>
        <v/>
      </c>
      <c r="CG107" s="380" t="str">
        <f t="shared" ref="CG107" si="1067">IF(AR107="","",AR107)</f>
        <v/>
      </c>
      <c r="CH107" s="380"/>
      <c r="CI107" s="464"/>
      <c r="CJ107" s="285"/>
      <c r="CK107" s="400"/>
      <c r="CM107" s="392"/>
      <c r="CN107" s="491" t="str">
        <f>IF($B107="","",$B107)</f>
        <v>8.</v>
      </c>
      <c r="CO107" s="380" t="str">
        <f t="shared" si="1042"/>
        <v/>
      </c>
      <c r="CP107" s="380" t="str">
        <f t="shared" si="1043"/>
        <v>8.</v>
      </c>
      <c r="CQ107" s="380"/>
      <c r="CR107" s="464"/>
      <c r="CS107" s="285"/>
      <c r="CT107" s="400"/>
      <c r="CV107" s="392"/>
      <c r="CW107" s="491" t="str">
        <f>IF($B107="","",$B107)</f>
        <v>8.</v>
      </c>
      <c r="CX107" s="380" t="str">
        <f t="shared" ref="CX107" si="1068">IF(BI107="","",BI107)</f>
        <v/>
      </c>
      <c r="CY107" s="380" t="str">
        <f t="shared" ref="CY107" si="1069">IF(BJ107="","",BJ107)</f>
        <v/>
      </c>
      <c r="CZ107" s="380"/>
      <c r="DA107" s="464"/>
      <c r="DB107" s="285"/>
      <c r="DC107" s="400"/>
      <c r="DE107" s="392"/>
      <c r="DF107" s="491" t="str">
        <f>IF($B107="","",$B107)</f>
        <v>8.</v>
      </c>
      <c r="DG107" s="380" t="str">
        <f t="shared" si="1046"/>
        <v/>
      </c>
      <c r="DH107" s="380" t="str">
        <f t="shared" si="1047"/>
        <v>8.</v>
      </c>
      <c r="DI107" s="380"/>
      <c r="DJ107" s="464"/>
      <c r="DK107" s="285"/>
      <c r="DL107" s="400"/>
      <c r="DN107" s="392"/>
      <c r="DO107" s="491" t="str">
        <f>IF($B107="","",$B107)</f>
        <v>8.</v>
      </c>
      <c r="DP107" s="380" t="str">
        <f t="shared" ref="DP107" si="1070">IF(CA107="","",CA107)</f>
        <v/>
      </c>
      <c r="DQ107" s="380" t="str">
        <f t="shared" ref="DQ107" si="1071">IF(CB107="","",CB107)</f>
        <v/>
      </c>
      <c r="DR107" s="380"/>
      <c r="DS107" s="464"/>
      <c r="DT107" s="285"/>
      <c r="DU107" s="400"/>
      <c r="DW107" s="392"/>
      <c r="DX107" s="491" t="str">
        <f>IF($B107="","",$B107)</f>
        <v>8.</v>
      </c>
      <c r="DY107" s="380" t="str">
        <f t="shared" si="1050"/>
        <v/>
      </c>
      <c r="DZ107" s="380" t="str">
        <f t="shared" si="1051"/>
        <v>8.</v>
      </c>
      <c r="EA107" s="380"/>
      <c r="EB107" s="464"/>
      <c r="EC107" s="285"/>
      <c r="ED107" s="400"/>
      <c r="EF107" s="392"/>
      <c r="EG107" s="491" t="str">
        <f>IF($B107="","",$B107)</f>
        <v>8.</v>
      </c>
      <c r="EH107" s="380" t="str">
        <f t="shared" ref="EH107" si="1072">IF(CS107="","",CS107)</f>
        <v/>
      </c>
      <c r="EI107" s="380" t="str">
        <f t="shared" ref="EI107" si="1073">IF(CT107="","",CT107)</f>
        <v/>
      </c>
      <c r="EJ107" s="380"/>
      <c r="EK107" s="464"/>
      <c r="EL107" s="285"/>
      <c r="EM107" s="400"/>
      <c r="EO107" s="392"/>
      <c r="EP107" s="491" t="str">
        <f>IF($B107="","",$B107)</f>
        <v>8.</v>
      </c>
      <c r="EQ107" s="380" t="str">
        <f t="shared" si="1054"/>
        <v/>
      </c>
      <c r="ER107" s="380" t="str">
        <f t="shared" si="1055"/>
        <v>8.</v>
      </c>
      <c r="ES107" s="380"/>
      <c r="ET107" s="464"/>
      <c r="EU107" s="285"/>
      <c r="EV107" s="400"/>
      <c r="EX107" s="392"/>
      <c r="EY107" s="491" t="str">
        <f>IF($B107="","",$B107)</f>
        <v>8.</v>
      </c>
      <c r="EZ107" s="380" t="str">
        <f t="shared" ref="EZ107" si="1074">IF(DK107="","",DK107)</f>
        <v/>
      </c>
      <c r="FA107" s="380" t="str">
        <f t="shared" ref="FA107" si="1075">IF(DL107="","",DL107)</f>
        <v/>
      </c>
      <c r="FB107" s="380"/>
      <c r="FC107" s="464"/>
      <c r="FD107" s="285"/>
      <c r="FE107" s="400"/>
      <c r="FG107" s="392"/>
      <c r="FH107" s="491" t="str">
        <f>IF($B107="","",$B107)</f>
        <v>8.</v>
      </c>
      <c r="FI107" s="380" t="str">
        <f t="shared" si="1058"/>
        <v/>
      </c>
      <c r="FJ107" s="380" t="str">
        <f t="shared" si="1059"/>
        <v>8.</v>
      </c>
      <c r="FK107" s="380"/>
      <c r="FL107" s="464"/>
      <c r="FM107" s="285"/>
      <c r="FN107" s="400"/>
      <c r="FP107" s="392"/>
      <c r="FQ107" s="491" t="str">
        <f>IF($B107="","",$B107)</f>
        <v>8.</v>
      </c>
      <c r="FR107" s="380" t="str">
        <f t="shared" ref="FR107" si="1076">IF(EC107="","",EC107)</f>
        <v/>
      </c>
      <c r="FS107" s="380" t="str">
        <f t="shared" ref="FS107" si="1077">IF(ED107="","",ED107)</f>
        <v/>
      </c>
      <c r="FT107" s="380"/>
      <c r="FU107" s="464"/>
      <c r="FV107" s="285"/>
      <c r="FW107" s="400"/>
      <c r="FY107" s="392"/>
      <c r="FZ107" s="491" t="str">
        <f>IF($B107="","",$B107)</f>
        <v>8.</v>
      </c>
      <c r="GA107" s="380" t="str">
        <f t="shared" si="1062"/>
        <v/>
      </c>
      <c r="GB107" s="380" t="str">
        <f t="shared" si="1063"/>
        <v>8.</v>
      </c>
      <c r="GC107" s="380"/>
      <c r="GD107" s="464"/>
      <c r="GE107" s="285"/>
      <c r="GF107" s="400"/>
      <c r="GH107" s="238"/>
      <c r="GI107" s="357"/>
      <c r="GK107" s="238"/>
      <c r="GL107" s="357"/>
    </row>
    <row r="108" spans="1:194" s="405" customFormat="1" x14ac:dyDescent="0.25">
      <c r="A108" s="392"/>
      <c r="B108" s="457"/>
      <c r="C108" s="531" t="s">
        <v>87</v>
      </c>
      <c r="D108" s="494"/>
      <c r="E108" s="396" t="s">
        <v>83</v>
      </c>
      <c r="F108" s="397"/>
      <c r="G108" s="406"/>
      <c r="H108" s="407"/>
      <c r="I108" s="409"/>
      <c r="J108" s="400"/>
      <c r="K108" s="401"/>
      <c r="L108" s="392"/>
      <c r="M108" s="417" t="str">
        <f t="shared" ref="M108:M109" si="1078">IF($B108="","",$B108)</f>
        <v/>
      </c>
      <c r="N108" s="394" t="str">
        <f t="shared" ref="N108:N109" si="1079">IF($C108="","",$C108)</f>
        <v>8.1.</v>
      </c>
      <c r="O108" s="394" t="str">
        <f t="shared" ref="O108:O109" si="1080">IF($D108="","",$D108)</f>
        <v/>
      </c>
      <c r="P108" s="461"/>
      <c r="Q108" s="404"/>
      <c r="R108" s="400"/>
      <c r="T108" s="392"/>
      <c r="U108" s="417" t="str">
        <f t="shared" ref="U108:U109" si="1081">IF($B108="","",$B108)</f>
        <v/>
      </c>
      <c r="V108" s="394" t="str">
        <f t="shared" ref="V108:V109" si="1082">IF($C108="","",$C108)</f>
        <v>8.1.</v>
      </c>
      <c r="W108" s="394" t="str">
        <f t="shared" ref="W108:W109" si="1083">IF($D108="","",$D108)</f>
        <v/>
      </c>
      <c r="X108" s="396" t="s">
        <v>83</v>
      </c>
      <c r="Y108" s="397"/>
      <c r="Z108" s="406"/>
      <c r="AA108" s="407"/>
      <c r="AB108" s="407"/>
      <c r="AC108" s="407"/>
      <c r="AD108" s="408"/>
      <c r="AE108" s="408"/>
      <c r="AF108" s="409"/>
      <c r="AG108" s="400"/>
      <c r="AI108" s="392"/>
      <c r="AJ108" s="417" t="str">
        <f t="shared" ref="AJ108:AJ109" si="1084">IF($B108="","",$B108)</f>
        <v/>
      </c>
      <c r="AK108" s="394" t="str">
        <f t="shared" ref="AK108:AK109" si="1085">IF($C108="","",$C108)</f>
        <v>8.1.</v>
      </c>
      <c r="AL108" s="394" t="str">
        <f t="shared" ref="AL108:AL109" si="1086">IF($D108="","",$D108)</f>
        <v/>
      </c>
      <c r="AM108" s="396" t="s">
        <v>83</v>
      </c>
      <c r="AN108" s="397"/>
      <c r="AO108" s="406"/>
      <c r="AP108" s="407"/>
      <c r="AQ108" s="407"/>
      <c r="AR108" s="407"/>
      <c r="AS108" s="408"/>
      <c r="AT108" s="408"/>
      <c r="AU108" s="409"/>
      <c r="AV108" s="400"/>
      <c r="AX108" s="392"/>
      <c r="AY108" s="417" t="str">
        <f t="shared" ref="AY108:AY109" si="1087">IF($B108="","",$B108)</f>
        <v/>
      </c>
      <c r="AZ108" s="394" t="str">
        <f t="shared" ref="AZ108:AZ109" si="1088">IF($C108="","",$C108)</f>
        <v>8.1.</v>
      </c>
      <c r="BA108" s="394" t="str">
        <f t="shared" ref="BA108:BA109" si="1089">IF($D108="","",$D108)</f>
        <v/>
      </c>
      <c r="BB108" s="396" t="s">
        <v>83</v>
      </c>
      <c r="BC108" s="397"/>
      <c r="BD108" s="406"/>
      <c r="BE108" s="407"/>
      <c r="BF108" s="407"/>
      <c r="BG108" s="407"/>
      <c r="BH108" s="408"/>
      <c r="BI108" s="408"/>
      <c r="BJ108" s="409"/>
      <c r="BK108" s="400"/>
      <c r="BM108" s="392"/>
      <c r="BN108" s="417" t="str">
        <f t="shared" ref="BN108:BN109" si="1090">IF($B108="","",$B108)</f>
        <v/>
      </c>
      <c r="BO108" s="394" t="str">
        <f t="shared" ref="BO108:BO109" si="1091">IF($C108="","",$C108)</f>
        <v>8.1.</v>
      </c>
      <c r="BP108" s="394" t="str">
        <f t="shared" ref="BP108:BP109" si="1092">IF($D108="","",$D108)</f>
        <v/>
      </c>
      <c r="BQ108" s="396" t="s">
        <v>83</v>
      </c>
      <c r="BR108" s="397"/>
      <c r="BS108" s="406"/>
      <c r="BT108" s="407"/>
      <c r="BU108" s="407"/>
      <c r="BV108" s="407"/>
      <c r="BW108" s="408"/>
      <c r="BX108" s="408"/>
      <c r="BY108" s="409"/>
      <c r="BZ108" s="400"/>
      <c r="CB108" s="466"/>
      <c r="CD108" s="392"/>
      <c r="CE108" s="417" t="str">
        <f t="shared" ref="CE108:CE109" si="1093">IF($B108="","",$B108)</f>
        <v/>
      </c>
      <c r="CF108" s="394" t="str">
        <f t="shared" ref="CF108:CF109" si="1094">IF($C108="","",$C108)</f>
        <v>8.1.</v>
      </c>
      <c r="CG108" s="394" t="str">
        <f t="shared" ref="CG108:CG109" si="1095">IF($D108="","",$D108)</f>
        <v/>
      </c>
      <c r="CH108" s="406"/>
      <c r="CI108" s="407"/>
      <c r="CJ108" s="408"/>
      <c r="CK108" s="400"/>
      <c r="CM108" s="392"/>
      <c r="CN108" s="417" t="str">
        <f t="shared" ref="CN108:CN109" si="1096">IF($B108="","",$B108)</f>
        <v/>
      </c>
      <c r="CO108" s="394" t="str">
        <f t="shared" ref="CO108:CO109" si="1097">IF($C108="","",$C108)</f>
        <v>8.1.</v>
      </c>
      <c r="CP108" s="394" t="str">
        <f t="shared" ref="CP108:CP109" si="1098">IF($D108="","",$D108)</f>
        <v/>
      </c>
      <c r="CQ108" s="406"/>
      <c r="CR108" s="407"/>
      <c r="CS108" s="408"/>
      <c r="CT108" s="400"/>
      <c r="CV108" s="392"/>
      <c r="CW108" s="417" t="str">
        <f t="shared" ref="CW108:CW109" si="1099">IF($B108="","",$B108)</f>
        <v/>
      </c>
      <c r="CX108" s="394" t="str">
        <f t="shared" ref="CX108:CX109" si="1100">IF($C108="","",$C108)</f>
        <v>8.1.</v>
      </c>
      <c r="CY108" s="394" t="str">
        <f t="shared" ref="CY108:CY109" si="1101">IF($D108="","",$D108)</f>
        <v/>
      </c>
      <c r="CZ108" s="406"/>
      <c r="DA108" s="407"/>
      <c r="DB108" s="408"/>
      <c r="DC108" s="400"/>
      <c r="DE108" s="392"/>
      <c r="DF108" s="417" t="str">
        <f t="shared" ref="DF108:DF109" si="1102">IF($B108="","",$B108)</f>
        <v/>
      </c>
      <c r="DG108" s="394" t="str">
        <f t="shared" ref="DG108:DG109" si="1103">IF($C108="","",$C108)</f>
        <v>8.1.</v>
      </c>
      <c r="DH108" s="394" t="str">
        <f t="shared" ref="DH108:DH109" si="1104">IF($D108="","",$D108)</f>
        <v/>
      </c>
      <c r="DI108" s="406"/>
      <c r="DJ108" s="407"/>
      <c r="DK108" s="408"/>
      <c r="DL108" s="400"/>
      <c r="DN108" s="392"/>
      <c r="DO108" s="417" t="str">
        <f t="shared" ref="DO108:DO109" si="1105">IF($B108="","",$B108)</f>
        <v/>
      </c>
      <c r="DP108" s="394" t="str">
        <f t="shared" ref="DP108:DP109" si="1106">IF($C108="","",$C108)</f>
        <v>8.1.</v>
      </c>
      <c r="DQ108" s="394" t="str">
        <f t="shared" ref="DQ108:DQ109" si="1107">IF($D108="","",$D108)</f>
        <v/>
      </c>
      <c r="DR108" s="406"/>
      <c r="DS108" s="407"/>
      <c r="DT108" s="408"/>
      <c r="DU108" s="400"/>
      <c r="DW108" s="392"/>
      <c r="DX108" s="417" t="str">
        <f t="shared" ref="DX108:DX109" si="1108">IF($B108="","",$B108)</f>
        <v/>
      </c>
      <c r="DY108" s="394" t="str">
        <f t="shared" ref="DY108:DY109" si="1109">IF($C108="","",$C108)</f>
        <v>8.1.</v>
      </c>
      <c r="DZ108" s="394" t="str">
        <f t="shared" ref="DZ108:DZ109" si="1110">IF($D108="","",$D108)</f>
        <v/>
      </c>
      <c r="EA108" s="406"/>
      <c r="EB108" s="407"/>
      <c r="EC108" s="408"/>
      <c r="ED108" s="400"/>
      <c r="EF108" s="392"/>
      <c r="EG108" s="417" t="str">
        <f t="shared" ref="EG108:EG109" si="1111">IF($B108="","",$B108)</f>
        <v/>
      </c>
      <c r="EH108" s="394" t="str">
        <f t="shared" ref="EH108:EH109" si="1112">IF($C108="","",$C108)</f>
        <v>8.1.</v>
      </c>
      <c r="EI108" s="394" t="str">
        <f t="shared" ref="EI108:EI109" si="1113">IF($D108="","",$D108)</f>
        <v/>
      </c>
      <c r="EJ108" s="406"/>
      <c r="EK108" s="407"/>
      <c r="EL108" s="408"/>
      <c r="EM108" s="400"/>
      <c r="EO108" s="392"/>
      <c r="EP108" s="417" t="str">
        <f t="shared" ref="EP108:EP109" si="1114">IF($B108="","",$B108)</f>
        <v/>
      </c>
      <c r="EQ108" s="394" t="str">
        <f t="shared" ref="EQ108:EQ109" si="1115">IF($C108="","",$C108)</f>
        <v>8.1.</v>
      </c>
      <c r="ER108" s="394" t="str">
        <f t="shared" ref="ER108:ER109" si="1116">IF($D108="","",$D108)</f>
        <v/>
      </c>
      <c r="ES108" s="406"/>
      <c r="ET108" s="407"/>
      <c r="EU108" s="408"/>
      <c r="EV108" s="400"/>
      <c r="EX108" s="392"/>
      <c r="EY108" s="417" t="str">
        <f t="shared" ref="EY108:EY109" si="1117">IF($B108="","",$B108)</f>
        <v/>
      </c>
      <c r="EZ108" s="394" t="str">
        <f t="shared" ref="EZ108:EZ109" si="1118">IF($C108="","",$C108)</f>
        <v>8.1.</v>
      </c>
      <c r="FA108" s="394" t="str">
        <f t="shared" ref="FA108:FA109" si="1119">IF($D108="","",$D108)</f>
        <v/>
      </c>
      <c r="FB108" s="406"/>
      <c r="FC108" s="407"/>
      <c r="FD108" s="408"/>
      <c r="FE108" s="400"/>
      <c r="FG108" s="392"/>
      <c r="FH108" s="417" t="str">
        <f t="shared" ref="FH108:FH109" si="1120">IF($B108="","",$B108)</f>
        <v/>
      </c>
      <c r="FI108" s="394" t="str">
        <f t="shared" ref="FI108:FI109" si="1121">IF($C108="","",$C108)</f>
        <v>8.1.</v>
      </c>
      <c r="FJ108" s="394" t="str">
        <f t="shared" ref="FJ108:FJ109" si="1122">IF($D108="","",$D108)</f>
        <v/>
      </c>
      <c r="FK108" s="406"/>
      <c r="FL108" s="407"/>
      <c r="FM108" s="408"/>
      <c r="FN108" s="400"/>
      <c r="FP108" s="392"/>
      <c r="FQ108" s="417" t="str">
        <f t="shared" ref="FQ108:FQ109" si="1123">IF($B108="","",$B108)</f>
        <v/>
      </c>
      <c r="FR108" s="394" t="str">
        <f t="shared" ref="FR108:FR109" si="1124">IF($C108="","",$C108)</f>
        <v>8.1.</v>
      </c>
      <c r="FS108" s="394" t="str">
        <f t="shared" ref="FS108:FS109" si="1125">IF($D108="","",$D108)</f>
        <v/>
      </c>
      <c r="FT108" s="406"/>
      <c r="FU108" s="407"/>
      <c r="FV108" s="408"/>
      <c r="FW108" s="400"/>
      <c r="FY108" s="392"/>
      <c r="FZ108" s="417" t="str">
        <f t="shared" ref="FZ108:FZ109" si="1126">IF($B108="","",$B108)</f>
        <v/>
      </c>
      <c r="GA108" s="394" t="str">
        <f t="shared" ref="GA108:GA109" si="1127">IF($C108="","",$C108)</f>
        <v>8.1.</v>
      </c>
      <c r="GB108" s="394" t="str">
        <f t="shared" ref="GB108:GB109" si="1128">IF($D108="","",$D108)</f>
        <v/>
      </c>
      <c r="GC108" s="406"/>
      <c r="GD108" s="407"/>
      <c r="GE108" s="408"/>
      <c r="GF108" s="400"/>
      <c r="GH108" s="409"/>
      <c r="GI108" s="467">
        <f t="shared" si="694"/>
        <v>0</v>
      </c>
      <c r="GK108" s="409"/>
      <c r="GL108" s="467">
        <f t="shared" si="695"/>
        <v>0</v>
      </c>
    </row>
    <row r="109" spans="1:194" x14ac:dyDescent="0.25">
      <c r="A109" s="9"/>
      <c r="B109" s="80"/>
      <c r="C109" s="80"/>
      <c r="D109" s="172" t="s">
        <v>89</v>
      </c>
      <c r="E109" s="103" t="s">
        <v>74</v>
      </c>
      <c r="F109" s="455"/>
      <c r="G109" s="131">
        <v>0</v>
      </c>
      <c r="H109" s="132">
        <v>0</v>
      </c>
      <c r="I109" s="128">
        <f>G109*H109</f>
        <v>0</v>
      </c>
      <c r="J109" s="2"/>
      <c r="K109" s="56"/>
      <c r="L109" s="9"/>
      <c r="M109" s="210" t="str">
        <f t="shared" si="1078"/>
        <v/>
      </c>
      <c r="N109" s="210" t="str">
        <f t="shared" si="1079"/>
        <v/>
      </c>
      <c r="O109" s="216" t="str">
        <f t="shared" si="1080"/>
        <v>8.1.1.</v>
      </c>
      <c r="P109" s="102"/>
      <c r="Q109" s="197"/>
      <c r="R109" s="2"/>
      <c r="T109" s="9"/>
      <c r="U109" s="210" t="str">
        <f t="shared" si="1081"/>
        <v/>
      </c>
      <c r="V109" s="210" t="str">
        <f t="shared" si="1082"/>
        <v/>
      </c>
      <c r="W109" s="216" t="str">
        <f t="shared" si="1083"/>
        <v>8.1.1.</v>
      </c>
      <c r="X109" s="103" t="s">
        <v>74</v>
      </c>
      <c r="Y109" s="455"/>
      <c r="Z109" s="110">
        <v>0</v>
      </c>
      <c r="AA109" s="111">
        <v>0</v>
      </c>
      <c r="AB109" s="112">
        <f>$I109</f>
        <v>0</v>
      </c>
      <c r="AC109" s="301">
        <f t="shared" ref="AC109" si="1129">IF(AE109=0,0,AE109-AB109)</f>
        <v>0</v>
      </c>
      <c r="AD109" s="288">
        <f t="shared" ref="AD109" si="1130">IF(AE109=0,0,IFERROR(((AE109-AB109)/AB109)*100,""))</f>
        <v>0</v>
      </c>
      <c r="AE109" s="271">
        <f t="shared" ref="AE109" si="1131">Z109*AA109</f>
        <v>0</v>
      </c>
      <c r="AF109" s="456"/>
      <c r="AG109" s="2"/>
      <c r="AI109" s="9"/>
      <c r="AJ109" s="210" t="str">
        <f t="shared" si="1084"/>
        <v/>
      </c>
      <c r="AK109" s="210" t="str">
        <f t="shared" si="1085"/>
        <v/>
      </c>
      <c r="AL109" s="216" t="str">
        <f t="shared" si="1086"/>
        <v>8.1.1.</v>
      </c>
      <c r="AM109" s="103" t="s">
        <v>74</v>
      </c>
      <c r="AN109" s="455"/>
      <c r="AO109" s="110">
        <v>0</v>
      </c>
      <c r="AP109" s="111">
        <v>0</v>
      </c>
      <c r="AQ109" s="112">
        <f>$I109</f>
        <v>0</v>
      </c>
      <c r="AR109" s="301">
        <f t="shared" ref="AR109" si="1132">IF(AT109=0,0,AT109-AQ109)</f>
        <v>0</v>
      </c>
      <c r="AS109" s="288">
        <f t="shared" ref="AS109" si="1133">IF(AT109=0,0,IFERROR(((AT109-AQ109)/AQ109)*100,""))</f>
        <v>0</v>
      </c>
      <c r="AT109" s="271">
        <f t="shared" ref="AT109" si="1134">AO109*AP109</f>
        <v>0</v>
      </c>
      <c r="AU109" s="456"/>
      <c r="AV109" s="2"/>
      <c r="AX109" s="9"/>
      <c r="AY109" s="210" t="str">
        <f t="shared" si="1087"/>
        <v/>
      </c>
      <c r="AZ109" s="210" t="str">
        <f t="shared" si="1088"/>
        <v/>
      </c>
      <c r="BA109" s="216" t="str">
        <f t="shared" si="1089"/>
        <v>8.1.1.</v>
      </c>
      <c r="BB109" s="103" t="s">
        <v>74</v>
      </c>
      <c r="BC109" s="455"/>
      <c r="BD109" s="110">
        <v>0</v>
      </c>
      <c r="BE109" s="111">
        <v>0</v>
      </c>
      <c r="BF109" s="112">
        <f>$I109</f>
        <v>0</v>
      </c>
      <c r="BG109" s="301">
        <f t="shared" ref="BG109" si="1135">IF(BI109=0,0,BI109-BF109)</f>
        <v>0</v>
      </c>
      <c r="BH109" s="288">
        <f t="shared" ref="BH109" si="1136">IF(BI109=0,0,IFERROR(((BI109-BF109)/BF109)*100,""))</f>
        <v>0</v>
      </c>
      <c r="BI109" s="271">
        <f t="shared" ref="BI109" si="1137">BD109*BE109</f>
        <v>0</v>
      </c>
      <c r="BJ109" s="456"/>
      <c r="BK109" s="2"/>
      <c r="BM109" s="9"/>
      <c r="BN109" s="210" t="str">
        <f t="shared" si="1090"/>
        <v/>
      </c>
      <c r="BO109" s="210" t="str">
        <f t="shared" si="1091"/>
        <v/>
      </c>
      <c r="BP109" s="216" t="str">
        <f t="shared" si="1092"/>
        <v>8.1.1.</v>
      </c>
      <c r="BQ109" s="103" t="s">
        <v>74</v>
      </c>
      <c r="BR109" s="455"/>
      <c r="BS109" s="110">
        <v>0</v>
      </c>
      <c r="BT109" s="111">
        <v>0</v>
      </c>
      <c r="BU109" s="112">
        <f>$I109</f>
        <v>0</v>
      </c>
      <c r="BV109" s="301">
        <f t="shared" ref="BV109" si="1138">IF(BX109=0,0,BX109-BU109)</f>
        <v>0</v>
      </c>
      <c r="BW109" s="288">
        <f t="shared" ref="BW109" si="1139">IF(BX109=0,0,IFERROR(((BX109-BU109)/BU109)*100,""))</f>
        <v>0</v>
      </c>
      <c r="BX109" s="271">
        <f t="shared" ref="BX109" si="1140">BS109*BT109</f>
        <v>0</v>
      </c>
      <c r="BY109" s="456"/>
      <c r="BZ109" s="2"/>
      <c r="CB109" s="365">
        <f t="shared" ref="CB109" si="1141">IF(BX109=0,IF(BI109=0,IF(AT109=0,IF(AE109=0,I109,AE109),AT109),BI109),BX109)</f>
        <v>0</v>
      </c>
      <c r="CD109" s="9"/>
      <c r="CE109" s="210" t="str">
        <f t="shared" si="1093"/>
        <v/>
      </c>
      <c r="CF109" s="210" t="str">
        <f t="shared" si="1094"/>
        <v/>
      </c>
      <c r="CG109" s="216" t="str">
        <f t="shared" si="1095"/>
        <v>8.1.1.</v>
      </c>
      <c r="CH109" s="110">
        <v>0</v>
      </c>
      <c r="CI109" s="111">
        <v>0</v>
      </c>
      <c r="CJ109" s="271">
        <f>CH109*CI109</f>
        <v>0</v>
      </c>
      <c r="CK109" s="2"/>
      <c r="CM109" s="9"/>
      <c r="CN109" s="210" t="str">
        <f t="shared" si="1096"/>
        <v/>
      </c>
      <c r="CO109" s="210" t="str">
        <f t="shared" si="1097"/>
        <v/>
      </c>
      <c r="CP109" s="216" t="str">
        <f t="shared" si="1098"/>
        <v>8.1.1.</v>
      </c>
      <c r="CQ109" s="110">
        <v>0</v>
      </c>
      <c r="CR109" s="111">
        <v>0</v>
      </c>
      <c r="CS109" s="271">
        <f>CQ109*CR109</f>
        <v>0</v>
      </c>
      <c r="CT109" s="2"/>
      <c r="CV109" s="9"/>
      <c r="CW109" s="210" t="str">
        <f t="shared" si="1099"/>
        <v/>
      </c>
      <c r="CX109" s="210" t="str">
        <f t="shared" si="1100"/>
        <v/>
      </c>
      <c r="CY109" s="216" t="str">
        <f t="shared" si="1101"/>
        <v>8.1.1.</v>
      </c>
      <c r="CZ109" s="110">
        <v>0</v>
      </c>
      <c r="DA109" s="111">
        <v>0</v>
      </c>
      <c r="DB109" s="271">
        <f>CZ109*DA109</f>
        <v>0</v>
      </c>
      <c r="DC109" s="2"/>
      <c r="DE109" s="9"/>
      <c r="DF109" s="210" t="str">
        <f t="shared" si="1102"/>
        <v/>
      </c>
      <c r="DG109" s="210" t="str">
        <f t="shared" si="1103"/>
        <v/>
      </c>
      <c r="DH109" s="216" t="str">
        <f t="shared" si="1104"/>
        <v>8.1.1.</v>
      </c>
      <c r="DI109" s="110">
        <v>0</v>
      </c>
      <c r="DJ109" s="111">
        <v>0</v>
      </c>
      <c r="DK109" s="271">
        <f>DI109*DJ109</f>
        <v>0</v>
      </c>
      <c r="DL109" s="2"/>
      <c r="DN109" s="9"/>
      <c r="DO109" s="210" t="str">
        <f t="shared" si="1105"/>
        <v/>
      </c>
      <c r="DP109" s="210" t="str">
        <f t="shared" si="1106"/>
        <v/>
      </c>
      <c r="DQ109" s="216" t="str">
        <f t="shared" si="1107"/>
        <v>8.1.1.</v>
      </c>
      <c r="DR109" s="110">
        <v>0</v>
      </c>
      <c r="DS109" s="111">
        <v>0</v>
      </c>
      <c r="DT109" s="271">
        <f>DR109*DS109</f>
        <v>0</v>
      </c>
      <c r="DU109" s="2"/>
      <c r="DW109" s="9"/>
      <c r="DX109" s="210" t="str">
        <f t="shared" si="1108"/>
        <v/>
      </c>
      <c r="DY109" s="210" t="str">
        <f t="shared" si="1109"/>
        <v/>
      </c>
      <c r="DZ109" s="216" t="str">
        <f t="shared" si="1110"/>
        <v>8.1.1.</v>
      </c>
      <c r="EA109" s="110">
        <v>0</v>
      </c>
      <c r="EB109" s="111">
        <v>0</v>
      </c>
      <c r="EC109" s="271">
        <f>EA109*EB109</f>
        <v>0</v>
      </c>
      <c r="ED109" s="2"/>
      <c r="EF109" s="9"/>
      <c r="EG109" s="210" t="str">
        <f t="shared" si="1111"/>
        <v/>
      </c>
      <c r="EH109" s="210" t="str">
        <f t="shared" si="1112"/>
        <v/>
      </c>
      <c r="EI109" s="216" t="str">
        <f t="shared" si="1113"/>
        <v>8.1.1.</v>
      </c>
      <c r="EJ109" s="110">
        <v>0</v>
      </c>
      <c r="EK109" s="111">
        <v>0</v>
      </c>
      <c r="EL109" s="271">
        <f>EJ109*EK109</f>
        <v>0</v>
      </c>
      <c r="EM109" s="2"/>
      <c r="EO109" s="9"/>
      <c r="EP109" s="210" t="str">
        <f t="shared" si="1114"/>
        <v/>
      </c>
      <c r="EQ109" s="210" t="str">
        <f t="shared" si="1115"/>
        <v/>
      </c>
      <c r="ER109" s="216" t="str">
        <f t="shared" si="1116"/>
        <v>8.1.1.</v>
      </c>
      <c r="ES109" s="110">
        <v>0</v>
      </c>
      <c r="ET109" s="111">
        <v>0</v>
      </c>
      <c r="EU109" s="271">
        <f>ES109*ET109</f>
        <v>0</v>
      </c>
      <c r="EV109" s="2"/>
      <c r="EX109" s="9"/>
      <c r="EY109" s="210" t="str">
        <f t="shared" si="1117"/>
        <v/>
      </c>
      <c r="EZ109" s="210" t="str">
        <f t="shared" si="1118"/>
        <v/>
      </c>
      <c r="FA109" s="216" t="str">
        <f t="shared" si="1119"/>
        <v>8.1.1.</v>
      </c>
      <c r="FB109" s="110">
        <v>0</v>
      </c>
      <c r="FC109" s="111">
        <v>0</v>
      </c>
      <c r="FD109" s="271">
        <f>FB109*FC109</f>
        <v>0</v>
      </c>
      <c r="FE109" s="2"/>
      <c r="FG109" s="9"/>
      <c r="FH109" s="210" t="str">
        <f t="shared" si="1120"/>
        <v/>
      </c>
      <c r="FI109" s="210" t="str">
        <f t="shared" si="1121"/>
        <v/>
      </c>
      <c r="FJ109" s="216" t="str">
        <f t="shared" si="1122"/>
        <v>8.1.1.</v>
      </c>
      <c r="FK109" s="110">
        <v>0</v>
      </c>
      <c r="FL109" s="111">
        <v>0</v>
      </c>
      <c r="FM109" s="271">
        <f>FK109*FL109</f>
        <v>0</v>
      </c>
      <c r="FN109" s="2"/>
      <c r="FP109" s="9"/>
      <c r="FQ109" s="210" t="str">
        <f t="shared" si="1123"/>
        <v/>
      </c>
      <c r="FR109" s="210" t="str">
        <f t="shared" si="1124"/>
        <v/>
      </c>
      <c r="FS109" s="216" t="str">
        <f t="shared" si="1125"/>
        <v>8.1.1.</v>
      </c>
      <c r="FT109" s="110">
        <v>0</v>
      </c>
      <c r="FU109" s="111">
        <v>0</v>
      </c>
      <c r="FV109" s="271">
        <f>FT109*FU109</f>
        <v>0</v>
      </c>
      <c r="FW109" s="2"/>
      <c r="FY109" s="9"/>
      <c r="FZ109" s="210" t="str">
        <f t="shared" si="1126"/>
        <v/>
      </c>
      <c r="GA109" s="210" t="str">
        <f t="shared" si="1127"/>
        <v/>
      </c>
      <c r="GB109" s="216" t="str">
        <f t="shared" si="1128"/>
        <v>8.1.1.</v>
      </c>
      <c r="GC109" s="110">
        <v>0</v>
      </c>
      <c r="GD109" s="111">
        <v>0</v>
      </c>
      <c r="GE109" s="271">
        <f>GC109*GD109</f>
        <v>0</v>
      </c>
      <c r="GF109" s="2"/>
      <c r="GH109" s="273">
        <f>CJ109+CS109+DB109+DK109+DT109+EC109+EL109+EU109+FD109+FM109+FV109+GE109</f>
        <v>0</v>
      </c>
      <c r="GI109" s="354">
        <f t="shared" si="694"/>
        <v>0</v>
      </c>
      <c r="GK109" s="273">
        <f>CB109-GH109</f>
        <v>0</v>
      </c>
      <c r="GL109" s="354">
        <f t="shared" si="695"/>
        <v>0</v>
      </c>
    </row>
    <row r="110" spans="1:194" s="405" customFormat="1" x14ac:dyDescent="0.25">
      <c r="A110" s="392"/>
      <c r="B110" s="468"/>
      <c r="C110" s="469"/>
      <c r="D110" s="469"/>
      <c r="E110" s="470" t="str">
        <f>"Sub total "&amp;E107</f>
        <v>Sub total Visibility</v>
      </c>
      <c r="F110" s="471"/>
      <c r="G110" s="472"/>
      <c r="H110" s="472"/>
      <c r="I110" s="115">
        <f>SUM(I109)</f>
        <v>0</v>
      </c>
      <c r="J110" s="400"/>
      <c r="K110" s="401"/>
      <c r="L110" s="392"/>
      <c r="M110" s="431" t="str">
        <f t="shared" ref="M110:M120" si="1142">IF(B110="","",B110)</f>
        <v/>
      </c>
      <c r="N110" s="432" t="str">
        <f t="shared" si="1064"/>
        <v/>
      </c>
      <c r="O110" s="432" t="str">
        <f t="shared" si="1065"/>
        <v/>
      </c>
      <c r="P110" s="471"/>
      <c r="Q110" s="474"/>
      <c r="R110" s="400"/>
      <c r="T110" s="392"/>
      <c r="U110" s="431" t="str">
        <f t="shared" ref="U110:U111" si="1143">IF(J110="","",J110)</f>
        <v/>
      </c>
      <c r="V110" s="432" t="str">
        <f t="shared" ref="V110:V112" si="1144">IF(K110="","",K110)</f>
        <v/>
      </c>
      <c r="W110" s="432" t="str">
        <f t="shared" ref="W110:W112" si="1145">IF(L110="","",L110)</f>
        <v/>
      </c>
      <c r="X110" s="470" t="str">
        <f>"Sub total "&amp;X107</f>
        <v>Sub total Visibility</v>
      </c>
      <c r="Y110" s="471"/>
      <c r="Z110" s="472"/>
      <c r="AA110" s="472"/>
      <c r="AB110" s="433">
        <f>AB109</f>
        <v>0</v>
      </c>
      <c r="AC110" s="532">
        <f>AC109</f>
        <v>0</v>
      </c>
      <c r="AD110" s="435" t="str">
        <f>IFERROR(((AE110-I110)/I110)*100,"")</f>
        <v/>
      </c>
      <c r="AE110" s="436">
        <f>AE109</f>
        <v>0</v>
      </c>
      <c r="AF110" s="115"/>
      <c r="AG110" s="400"/>
      <c r="AI110" s="392"/>
      <c r="AJ110" s="431" t="str">
        <f t="shared" ref="AJ110:AJ111" si="1146">IF(Y110="","",Y110)</f>
        <v/>
      </c>
      <c r="AK110" s="432" t="str">
        <f t="shared" ref="AK110:AK112" si="1147">IF(Z110="","",Z110)</f>
        <v/>
      </c>
      <c r="AL110" s="432" t="str">
        <f t="shared" ref="AL110:AL112" si="1148">IF(AA110="","",AA110)</f>
        <v/>
      </c>
      <c r="AM110" s="470" t="str">
        <f>"Sub total "&amp;AM107</f>
        <v>Sub total Visibility</v>
      </c>
      <c r="AN110" s="471"/>
      <c r="AO110" s="472"/>
      <c r="AP110" s="472"/>
      <c r="AQ110" s="433">
        <f>AQ109</f>
        <v>0</v>
      </c>
      <c r="AR110" s="532">
        <f>AR109</f>
        <v>0</v>
      </c>
      <c r="AS110" s="435" t="str">
        <f>IFERROR(((AT110-X110)/X110)*100,"")</f>
        <v/>
      </c>
      <c r="AT110" s="436">
        <f>AT109</f>
        <v>0</v>
      </c>
      <c r="AU110" s="115"/>
      <c r="AV110" s="400"/>
      <c r="AX110" s="392"/>
      <c r="AY110" s="431" t="str">
        <f t="shared" ref="AY110:AY111" si="1149">IF(AN110="","",AN110)</f>
        <v/>
      </c>
      <c r="AZ110" s="432" t="str">
        <f t="shared" ref="AZ110:AZ112" si="1150">IF(AO110="","",AO110)</f>
        <v/>
      </c>
      <c r="BA110" s="432" t="str">
        <f t="shared" ref="BA110:BA112" si="1151">IF(AP110="","",AP110)</f>
        <v/>
      </c>
      <c r="BB110" s="470" t="str">
        <f>"Sub total "&amp;BB107</f>
        <v>Sub total Visibility</v>
      </c>
      <c r="BC110" s="471"/>
      <c r="BD110" s="472"/>
      <c r="BE110" s="472"/>
      <c r="BF110" s="433">
        <f>BF109</f>
        <v>0</v>
      </c>
      <c r="BG110" s="532">
        <f>BG109</f>
        <v>0</v>
      </c>
      <c r="BH110" s="435" t="str">
        <f>IFERROR(((BI110-AM110)/AM110)*100,"")</f>
        <v/>
      </c>
      <c r="BI110" s="436">
        <f>BI109</f>
        <v>0</v>
      </c>
      <c r="BJ110" s="115"/>
      <c r="BK110" s="400"/>
      <c r="BM110" s="392"/>
      <c r="BN110" s="431" t="str">
        <f t="shared" ref="BN110:BN111" si="1152">IF(BC110="","",BC110)</f>
        <v/>
      </c>
      <c r="BO110" s="432" t="str">
        <f t="shared" ref="BO110:BO112" si="1153">IF(BD110="","",BD110)</f>
        <v/>
      </c>
      <c r="BP110" s="432" t="str">
        <f t="shared" ref="BP110:BP112" si="1154">IF(BE110="","",BE110)</f>
        <v/>
      </c>
      <c r="BQ110" s="470" t="str">
        <f>"Sub total "&amp;BQ107</f>
        <v>Sub total Visibility</v>
      </c>
      <c r="BR110" s="471"/>
      <c r="BS110" s="472"/>
      <c r="BT110" s="472"/>
      <c r="BU110" s="433">
        <f>BU109</f>
        <v>0</v>
      </c>
      <c r="BV110" s="532">
        <f>BV109</f>
        <v>0</v>
      </c>
      <c r="BW110" s="435" t="str">
        <f>IFERROR(((BX110-BB110)/BB110)*100,"")</f>
        <v/>
      </c>
      <c r="BX110" s="436">
        <f>BX109</f>
        <v>0</v>
      </c>
      <c r="BY110" s="115"/>
      <c r="BZ110" s="400"/>
      <c r="CB110" s="115">
        <f>CB109</f>
        <v>0</v>
      </c>
      <c r="CD110" s="392"/>
      <c r="CE110" s="431" t="str">
        <f t="shared" ref="CE110:CE111" si="1155">IF(AP110="","",AP110)</f>
        <v/>
      </c>
      <c r="CF110" s="432"/>
      <c r="CG110" s="432"/>
      <c r="CH110" s="472"/>
      <c r="CI110" s="472"/>
      <c r="CJ110" s="436">
        <f>CJ109</f>
        <v>0</v>
      </c>
      <c r="CK110" s="400"/>
      <c r="CM110" s="392"/>
      <c r="CN110" s="431" t="str">
        <f t="shared" ref="CN110:CN111" si="1156">IF(CC110="","",CC110)</f>
        <v/>
      </c>
      <c r="CO110" s="432" t="str">
        <f t="shared" ref="CO110:CO112" si="1157">IF(CD110="","",CD110)</f>
        <v/>
      </c>
      <c r="CP110" s="432" t="str">
        <f t="shared" ref="CP110:CP112" si="1158">IF(CE110="","",CE110)</f>
        <v/>
      </c>
      <c r="CQ110" s="472"/>
      <c r="CR110" s="472"/>
      <c r="CS110" s="436">
        <f>CS109</f>
        <v>0</v>
      </c>
      <c r="CT110" s="400"/>
      <c r="CV110" s="392"/>
      <c r="CW110" s="431" t="str">
        <f t="shared" ref="CW110:CW111" si="1159">IF(BH110="","",BH110)</f>
        <v/>
      </c>
      <c r="CX110" s="432"/>
      <c r="CY110" s="432"/>
      <c r="CZ110" s="472"/>
      <c r="DA110" s="472"/>
      <c r="DB110" s="436">
        <f>DB109</f>
        <v>0</v>
      </c>
      <c r="DC110" s="400"/>
      <c r="DE110" s="392"/>
      <c r="DF110" s="431" t="str">
        <f t="shared" ref="DF110:DF111" si="1160">IF(CU110="","",CU110)</f>
        <v/>
      </c>
      <c r="DG110" s="432" t="str">
        <f t="shared" ref="DG110:DG112" si="1161">IF(CV110="","",CV110)</f>
        <v/>
      </c>
      <c r="DH110" s="432" t="str">
        <f t="shared" ref="DH110:DH112" si="1162">IF(CW110="","",CW110)</f>
        <v/>
      </c>
      <c r="DI110" s="472"/>
      <c r="DJ110" s="472"/>
      <c r="DK110" s="436">
        <f>DK109</f>
        <v>0</v>
      </c>
      <c r="DL110" s="400"/>
      <c r="DN110" s="392"/>
      <c r="DO110" s="431" t="str">
        <f t="shared" ref="DO110:DO111" si="1163">IF(BZ110="","",BZ110)</f>
        <v/>
      </c>
      <c r="DP110" s="432"/>
      <c r="DQ110" s="432"/>
      <c r="DR110" s="472"/>
      <c r="DS110" s="472"/>
      <c r="DT110" s="436">
        <f>DT109</f>
        <v>0</v>
      </c>
      <c r="DU110" s="400"/>
      <c r="DW110" s="392"/>
      <c r="DX110" s="431" t="str">
        <f t="shared" ref="DX110:DX111" si="1164">IF(DM110="","",DM110)</f>
        <v/>
      </c>
      <c r="DY110" s="432" t="str">
        <f t="shared" ref="DY110:DY112" si="1165">IF(DN110="","",DN110)</f>
        <v/>
      </c>
      <c r="DZ110" s="432" t="str">
        <f t="shared" ref="DZ110:DZ112" si="1166">IF(DO110="","",DO110)</f>
        <v/>
      </c>
      <c r="EA110" s="472"/>
      <c r="EB110" s="472"/>
      <c r="EC110" s="436">
        <f>EC109</f>
        <v>0</v>
      </c>
      <c r="ED110" s="400"/>
      <c r="EF110" s="392"/>
      <c r="EG110" s="431" t="str">
        <f t="shared" ref="EG110:EG111" si="1167">IF(CR110="","",CR110)</f>
        <v/>
      </c>
      <c r="EH110" s="432"/>
      <c r="EI110" s="432"/>
      <c r="EJ110" s="472"/>
      <c r="EK110" s="472"/>
      <c r="EL110" s="436">
        <f>EL109</f>
        <v>0</v>
      </c>
      <c r="EM110" s="400"/>
      <c r="EO110" s="392"/>
      <c r="EP110" s="431" t="str">
        <f t="shared" ref="EP110:EP111" si="1168">IF(EE110="","",EE110)</f>
        <v/>
      </c>
      <c r="EQ110" s="432" t="str">
        <f t="shared" ref="EQ110:EQ112" si="1169">IF(EF110="","",EF110)</f>
        <v/>
      </c>
      <c r="ER110" s="432" t="str">
        <f t="shared" ref="ER110:ER112" si="1170">IF(EG110="","",EG110)</f>
        <v/>
      </c>
      <c r="ES110" s="472"/>
      <c r="ET110" s="472"/>
      <c r="EU110" s="436">
        <f>EU109</f>
        <v>0</v>
      </c>
      <c r="EV110" s="400"/>
      <c r="EX110" s="392"/>
      <c r="EY110" s="431" t="str">
        <f t="shared" ref="EY110:EY111" si="1171">IF(DJ110="","",DJ110)</f>
        <v/>
      </c>
      <c r="EZ110" s="432"/>
      <c r="FA110" s="432"/>
      <c r="FB110" s="472"/>
      <c r="FC110" s="472"/>
      <c r="FD110" s="436">
        <f>FD109</f>
        <v>0</v>
      </c>
      <c r="FE110" s="400"/>
      <c r="FG110" s="392"/>
      <c r="FH110" s="431" t="str">
        <f t="shared" ref="FH110:FH111" si="1172">IF(EW110="","",EW110)</f>
        <v/>
      </c>
      <c r="FI110" s="432" t="str">
        <f t="shared" ref="FI110:FI112" si="1173">IF(EX110="","",EX110)</f>
        <v/>
      </c>
      <c r="FJ110" s="432" t="str">
        <f t="shared" ref="FJ110:FJ112" si="1174">IF(EY110="","",EY110)</f>
        <v/>
      </c>
      <c r="FK110" s="472"/>
      <c r="FL110" s="472"/>
      <c r="FM110" s="436">
        <f>FM109</f>
        <v>0</v>
      </c>
      <c r="FN110" s="400"/>
      <c r="FP110" s="392"/>
      <c r="FQ110" s="431" t="str">
        <f t="shared" ref="FQ110:FQ111" si="1175">IF(EB110="","",EB110)</f>
        <v/>
      </c>
      <c r="FR110" s="432"/>
      <c r="FS110" s="432"/>
      <c r="FT110" s="472"/>
      <c r="FU110" s="472"/>
      <c r="FV110" s="436">
        <f>FV109</f>
        <v>0</v>
      </c>
      <c r="FW110" s="400"/>
      <c r="FY110" s="392"/>
      <c r="FZ110" s="431" t="str">
        <f t="shared" ref="FZ110:FZ111" si="1176">IF(FO110="","",FO110)</f>
        <v/>
      </c>
      <c r="GA110" s="432" t="str">
        <f t="shared" ref="GA110:GA112" si="1177">IF(FP110="","",FP110)</f>
        <v/>
      </c>
      <c r="GB110" s="432" t="str">
        <f t="shared" ref="GB110:GB112" si="1178">IF(FQ110="","",FQ110)</f>
        <v/>
      </c>
      <c r="GC110" s="472"/>
      <c r="GD110" s="472"/>
      <c r="GE110" s="436">
        <f>GE109</f>
        <v>0</v>
      </c>
      <c r="GF110" s="400"/>
      <c r="GH110" s="115">
        <f>GH109</f>
        <v>0</v>
      </c>
      <c r="GI110" s="355">
        <f t="shared" si="694"/>
        <v>0</v>
      </c>
      <c r="GK110" s="115">
        <f>GK109</f>
        <v>0</v>
      </c>
      <c r="GL110" s="355">
        <f t="shared" si="695"/>
        <v>0</v>
      </c>
    </row>
    <row r="111" spans="1:194" s="405" customFormat="1" x14ac:dyDescent="0.25">
      <c r="A111" s="392"/>
      <c r="B111" s="520"/>
      <c r="C111" s="520"/>
      <c r="D111" s="520"/>
      <c r="E111" s="520"/>
      <c r="F111" s="521"/>
      <c r="G111" s="533"/>
      <c r="H111" s="523"/>
      <c r="I111" s="524"/>
      <c r="J111" s="400"/>
      <c r="K111" s="401"/>
      <c r="L111" s="392"/>
      <c r="M111" s="485" t="str">
        <f t="shared" si="1142"/>
        <v/>
      </c>
      <c r="N111" s="485" t="str">
        <f t="shared" si="1064"/>
        <v/>
      </c>
      <c r="O111" s="485" t="str">
        <f t="shared" si="1065"/>
        <v/>
      </c>
      <c r="P111" s="521"/>
      <c r="Q111" s="522"/>
      <c r="R111" s="400"/>
      <c r="T111" s="392"/>
      <c r="U111" s="485" t="str">
        <f t="shared" si="1143"/>
        <v/>
      </c>
      <c r="V111" s="485" t="str">
        <f t="shared" si="1144"/>
        <v/>
      </c>
      <c r="W111" s="485" t="str">
        <f t="shared" si="1145"/>
        <v/>
      </c>
      <c r="X111" s="520"/>
      <c r="Y111" s="521"/>
      <c r="Z111" s="522"/>
      <c r="AA111" s="523"/>
      <c r="AB111" s="523"/>
      <c r="AC111" s="523"/>
      <c r="AD111" s="525"/>
      <c r="AE111" s="525"/>
      <c r="AF111" s="524"/>
      <c r="AG111" s="400"/>
      <c r="AI111" s="392"/>
      <c r="AJ111" s="485" t="str">
        <f t="shared" si="1146"/>
        <v/>
      </c>
      <c r="AK111" s="485" t="str">
        <f t="shared" si="1147"/>
        <v/>
      </c>
      <c r="AL111" s="485" t="str">
        <f t="shared" si="1148"/>
        <v/>
      </c>
      <c r="AM111" s="520"/>
      <c r="AN111" s="521"/>
      <c r="AO111" s="522"/>
      <c r="AP111" s="523"/>
      <c r="AQ111" s="523"/>
      <c r="AR111" s="523"/>
      <c r="AS111" s="525"/>
      <c r="AT111" s="525"/>
      <c r="AU111" s="524"/>
      <c r="AV111" s="400"/>
      <c r="AX111" s="392"/>
      <c r="AY111" s="485" t="str">
        <f t="shared" si="1149"/>
        <v/>
      </c>
      <c r="AZ111" s="485" t="str">
        <f t="shared" si="1150"/>
        <v/>
      </c>
      <c r="BA111" s="485" t="str">
        <f t="shared" si="1151"/>
        <v/>
      </c>
      <c r="BB111" s="520"/>
      <c r="BC111" s="521"/>
      <c r="BD111" s="522"/>
      <c r="BE111" s="523"/>
      <c r="BF111" s="523"/>
      <c r="BG111" s="523"/>
      <c r="BH111" s="525"/>
      <c r="BI111" s="525"/>
      <c r="BJ111" s="524"/>
      <c r="BK111" s="400"/>
      <c r="BM111" s="392"/>
      <c r="BN111" s="485" t="str">
        <f t="shared" si="1152"/>
        <v/>
      </c>
      <c r="BO111" s="485" t="str">
        <f t="shared" si="1153"/>
        <v/>
      </c>
      <c r="BP111" s="485" t="str">
        <f t="shared" si="1154"/>
        <v/>
      </c>
      <c r="BQ111" s="520"/>
      <c r="BR111" s="521"/>
      <c r="BS111" s="522"/>
      <c r="BT111" s="523"/>
      <c r="BU111" s="523"/>
      <c r="BV111" s="523"/>
      <c r="BW111" s="525"/>
      <c r="BX111" s="525"/>
      <c r="BY111" s="524"/>
      <c r="BZ111" s="400"/>
      <c r="CB111" s="526"/>
      <c r="CD111" s="392"/>
      <c r="CE111" s="485" t="str">
        <f t="shared" si="1155"/>
        <v/>
      </c>
      <c r="CF111" s="485" t="str">
        <f t="shared" ref="CF111:CF112" si="1179">IF(AQ111="","",AQ111)</f>
        <v/>
      </c>
      <c r="CG111" s="485" t="str">
        <f t="shared" ref="CG111:CG112" si="1180">IF(AR111="","",AR111)</f>
        <v/>
      </c>
      <c r="CH111" s="522"/>
      <c r="CI111" s="523"/>
      <c r="CJ111" s="525"/>
      <c r="CK111" s="400"/>
      <c r="CM111" s="392"/>
      <c r="CN111" s="485" t="str">
        <f t="shared" si="1156"/>
        <v/>
      </c>
      <c r="CO111" s="485" t="str">
        <f t="shared" si="1157"/>
        <v/>
      </c>
      <c r="CP111" s="485" t="str">
        <f t="shared" si="1158"/>
        <v/>
      </c>
      <c r="CQ111" s="522"/>
      <c r="CR111" s="523"/>
      <c r="CS111" s="525"/>
      <c r="CT111" s="400"/>
      <c r="CV111" s="392"/>
      <c r="CW111" s="485" t="str">
        <f t="shared" si="1159"/>
        <v/>
      </c>
      <c r="CX111" s="485" t="str">
        <f t="shared" ref="CX111:CX112" si="1181">IF(BI111="","",BI111)</f>
        <v/>
      </c>
      <c r="CY111" s="485" t="str">
        <f t="shared" ref="CY111:CY112" si="1182">IF(BJ111="","",BJ111)</f>
        <v/>
      </c>
      <c r="CZ111" s="522"/>
      <c r="DA111" s="523"/>
      <c r="DB111" s="525"/>
      <c r="DC111" s="400"/>
      <c r="DE111" s="392"/>
      <c r="DF111" s="485" t="str">
        <f t="shared" si="1160"/>
        <v/>
      </c>
      <c r="DG111" s="485" t="str">
        <f t="shared" si="1161"/>
        <v/>
      </c>
      <c r="DH111" s="485" t="str">
        <f t="shared" si="1162"/>
        <v/>
      </c>
      <c r="DI111" s="522"/>
      <c r="DJ111" s="523"/>
      <c r="DK111" s="525"/>
      <c r="DL111" s="400"/>
      <c r="DN111" s="392"/>
      <c r="DO111" s="485" t="str">
        <f t="shared" si="1163"/>
        <v/>
      </c>
      <c r="DP111" s="485" t="str">
        <f t="shared" ref="DP111:DP112" si="1183">IF(CA111="","",CA111)</f>
        <v/>
      </c>
      <c r="DQ111" s="485" t="str">
        <f t="shared" ref="DQ111:DQ112" si="1184">IF(CB111="","",CB111)</f>
        <v/>
      </c>
      <c r="DR111" s="522"/>
      <c r="DS111" s="523"/>
      <c r="DT111" s="525"/>
      <c r="DU111" s="400"/>
      <c r="DW111" s="392"/>
      <c r="DX111" s="485" t="str">
        <f t="shared" si="1164"/>
        <v/>
      </c>
      <c r="DY111" s="485" t="str">
        <f t="shared" si="1165"/>
        <v/>
      </c>
      <c r="DZ111" s="485" t="str">
        <f t="shared" si="1166"/>
        <v/>
      </c>
      <c r="EA111" s="522"/>
      <c r="EB111" s="523"/>
      <c r="EC111" s="525"/>
      <c r="ED111" s="400"/>
      <c r="EF111" s="392"/>
      <c r="EG111" s="485" t="str">
        <f t="shared" si="1167"/>
        <v/>
      </c>
      <c r="EH111" s="485" t="str">
        <f t="shared" ref="EH111:EH112" si="1185">IF(CS111="","",CS111)</f>
        <v/>
      </c>
      <c r="EI111" s="485" t="str">
        <f t="shared" ref="EI111:EI112" si="1186">IF(CT111="","",CT111)</f>
        <v/>
      </c>
      <c r="EJ111" s="522"/>
      <c r="EK111" s="523"/>
      <c r="EL111" s="525"/>
      <c r="EM111" s="400"/>
      <c r="EO111" s="392"/>
      <c r="EP111" s="485" t="str">
        <f t="shared" si="1168"/>
        <v/>
      </c>
      <c r="EQ111" s="485" t="str">
        <f t="shared" si="1169"/>
        <v/>
      </c>
      <c r="ER111" s="485" t="str">
        <f t="shared" si="1170"/>
        <v/>
      </c>
      <c r="ES111" s="522"/>
      <c r="ET111" s="523"/>
      <c r="EU111" s="525"/>
      <c r="EV111" s="400"/>
      <c r="EX111" s="392"/>
      <c r="EY111" s="485" t="str">
        <f t="shared" si="1171"/>
        <v/>
      </c>
      <c r="EZ111" s="485" t="str">
        <f t="shared" ref="EZ111:EZ112" si="1187">IF(DK111="","",DK111)</f>
        <v/>
      </c>
      <c r="FA111" s="485" t="str">
        <f t="shared" ref="FA111:FA112" si="1188">IF(DL111="","",DL111)</f>
        <v/>
      </c>
      <c r="FB111" s="522"/>
      <c r="FC111" s="523"/>
      <c r="FD111" s="525"/>
      <c r="FE111" s="400"/>
      <c r="FG111" s="392"/>
      <c r="FH111" s="485" t="str">
        <f t="shared" si="1172"/>
        <v/>
      </c>
      <c r="FI111" s="485" t="str">
        <f t="shared" si="1173"/>
        <v/>
      </c>
      <c r="FJ111" s="485" t="str">
        <f t="shared" si="1174"/>
        <v/>
      </c>
      <c r="FK111" s="522"/>
      <c r="FL111" s="523"/>
      <c r="FM111" s="525"/>
      <c r="FN111" s="400"/>
      <c r="FP111" s="392"/>
      <c r="FQ111" s="485" t="str">
        <f t="shared" si="1175"/>
        <v/>
      </c>
      <c r="FR111" s="485" t="str">
        <f t="shared" ref="FR111:FR112" si="1189">IF(EC111="","",EC111)</f>
        <v/>
      </c>
      <c r="FS111" s="485" t="str">
        <f t="shared" ref="FS111:FS112" si="1190">IF(ED111="","",ED111)</f>
        <v/>
      </c>
      <c r="FT111" s="522"/>
      <c r="FU111" s="523"/>
      <c r="FV111" s="525"/>
      <c r="FW111" s="400"/>
      <c r="FY111" s="392"/>
      <c r="FZ111" s="485" t="str">
        <f t="shared" si="1176"/>
        <v/>
      </c>
      <c r="GA111" s="485" t="str">
        <f t="shared" si="1177"/>
        <v/>
      </c>
      <c r="GB111" s="485" t="str">
        <f t="shared" si="1178"/>
        <v/>
      </c>
      <c r="GC111" s="522"/>
      <c r="GD111" s="523"/>
      <c r="GE111" s="525"/>
      <c r="GF111" s="400"/>
      <c r="GH111" s="524"/>
      <c r="GI111" s="527"/>
      <c r="GK111" s="524"/>
      <c r="GL111" s="527"/>
    </row>
    <row r="112" spans="1:194" s="405" customFormat="1" x14ac:dyDescent="0.25">
      <c r="A112" s="392"/>
      <c r="B112" s="486" t="s">
        <v>104</v>
      </c>
      <c r="C112" s="487"/>
      <c r="D112" s="487"/>
      <c r="E112" s="528" t="s">
        <v>86</v>
      </c>
      <c r="F112" s="509"/>
      <c r="G112" s="510"/>
      <c r="H112" s="511"/>
      <c r="I112" s="251"/>
      <c r="J112" s="400"/>
      <c r="K112" s="401"/>
      <c r="L112" s="392"/>
      <c r="M112" s="491" t="str">
        <f>IF($B112="","",$B112)</f>
        <v>9.</v>
      </c>
      <c r="N112" s="380" t="str">
        <f t="shared" si="1064"/>
        <v/>
      </c>
      <c r="O112" s="380" t="str">
        <f t="shared" si="1065"/>
        <v/>
      </c>
      <c r="P112" s="529"/>
      <c r="Q112" s="530"/>
      <c r="R112" s="400"/>
      <c r="T112" s="392"/>
      <c r="U112" s="491" t="str">
        <f>IF($B112="","",$B112)</f>
        <v>9.</v>
      </c>
      <c r="V112" s="380" t="str">
        <f t="shared" si="1144"/>
        <v/>
      </c>
      <c r="W112" s="380" t="str">
        <f t="shared" si="1145"/>
        <v/>
      </c>
      <c r="X112" s="380" t="s">
        <v>86</v>
      </c>
      <c r="Y112" s="463"/>
      <c r="Z112" s="380"/>
      <c r="AA112" s="464"/>
      <c r="AB112" s="464"/>
      <c r="AC112" s="272"/>
      <c r="AD112" s="285"/>
      <c r="AE112" s="285"/>
      <c r="AF112" s="238"/>
      <c r="AG112" s="400"/>
      <c r="AI112" s="392"/>
      <c r="AJ112" s="491" t="str">
        <f>IF($B112="","",$B112)</f>
        <v>9.</v>
      </c>
      <c r="AK112" s="380" t="str">
        <f t="shared" si="1147"/>
        <v/>
      </c>
      <c r="AL112" s="380" t="str">
        <f t="shared" si="1148"/>
        <v/>
      </c>
      <c r="AM112" s="380" t="s">
        <v>86</v>
      </c>
      <c r="AN112" s="463"/>
      <c r="AO112" s="380"/>
      <c r="AP112" s="464"/>
      <c r="AQ112" s="464"/>
      <c r="AR112" s="272"/>
      <c r="AS112" s="285"/>
      <c r="AT112" s="285"/>
      <c r="AU112" s="238"/>
      <c r="AV112" s="400"/>
      <c r="AX112" s="392"/>
      <c r="AY112" s="491" t="str">
        <f>IF($B112="","",$B112)</f>
        <v>9.</v>
      </c>
      <c r="AZ112" s="380" t="str">
        <f t="shared" si="1150"/>
        <v/>
      </c>
      <c r="BA112" s="380" t="str">
        <f t="shared" si="1151"/>
        <v/>
      </c>
      <c r="BB112" s="380" t="s">
        <v>86</v>
      </c>
      <c r="BC112" s="463"/>
      <c r="BD112" s="380"/>
      <c r="BE112" s="464"/>
      <c r="BF112" s="464"/>
      <c r="BG112" s="272"/>
      <c r="BH112" s="285"/>
      <c r="BI112" s="285"/>
      <c r="BJ112" s="238"/>
      <c r="BK112" s="400"/>
      <c r="BM112" s="392"/>
      <c r="BN112" s="491" t="str">
        <f>IF($B112="","",$B112)</f>
        <v>9.</v>
      </c>
      <c r="BO112" s="380" t="str">
        <f t="shared" si="1153"/>
        <v/>
      </c>
      <c r="BP112" s="380" t="str">
        <f t="shared" si="1154"/>
        <v/>
      </c>
      <c r="BQ112" s="380" t="s">
        <v>86</v>
      </c>
      <c r="BR112" s="463"/>
      <c r="BS112" s="380"/>
      <c r="BT112" s="464"/>
      <c r="BU112" s="464"/>
      <c r="BV112" s="272"/>
      <c r="BW112" s="285"/>
      <c r="BX112" s="285"/>
      <c r="BY112" s="238"/>
      <c r="BZ112" s="400"/>
      <c r="CB112" s="366"/>
      <c r="CD112" s="392"/>
      <c r="CE112" s="491" t="str">
        <f>IF($B112="","",$B112)</f>
        <v>9.</v>
      </c>
      <c r="CF112" s="380" t="str">
        <f t="shared" si="1179"/>
        <v/>
      </c>
      <c r="CG112" s="380" t="str">
        <f t="shared" si="1180"/>
        <v/>
      </c>
      <c r="CH112" s="380"/>
      <c r="CI112" s="464"/>
      <c r="CJ112" s="285"/>
      <c r="CK112" s="400"/>
      <c r="CM112" s="392"/>
      <c r="CN112" s="491" t="str">
        <f>IF($B112="","",$B112)</f>
        <v>9.</v>
      </c>
      <c r="CO112" s="380" t="str">
        <f t="shared" si="1157"/>
        <v/>
      </c>
      <c r="CP112" s="380" t="str">
        <f t="shared" si="1158"/>
        <v>9.</v>
      </c>
      <c r="CQ112" s="380"/>
      <c r="CR112" s="464"/>
      <c r="CS112" s="285"/>
      <c r="CT112" s="400"/>
      <c r="CV112" s="392"/>
      <c r="CW112" s="491" t="str">
        <f>IF($B112="","",$B112)</f>
        <v>9.</v>
      </c>
      <c r="CX112" s="380" t="str">
        <f t="shared" si="1181"/>
        <v/>
      </c>
      <c r="CY112" s="380" t="str">
        <f t="shared" si="1182"/>
        <v/>
      </c>
      <c r="CZ112" s="380"/>
      <c r="DA112" s="464"/>
      <c r="DB112" s="285"/>
      <c r="DC112" s="400"/>
      <c r="DE112" s="392"/>
      <c r="DF112" s="491" t="str">
        <f>IF($B112="","",$B112)</f>
        <v>9.</v>
      </c>
      <c r="DG112" s="380" t="str">
        <f t="shared" si="1161"/>
        <v/>
      </c>
      <c r="DH112" s="380" t="str">
        <f t="shared" si="1162"/>
        <v>9.</v>
      </c>
      <c r="DI112" s="380"/>
      <c r="DJ112" s="464"/>
      <c r="DK112" s="285"/>
      <c r="DL112" s="400"/>
      <c r="DN112" s="392"/>
      <c r="DO112" s="491" t="str">
        <f>IF($B112="","",$B112)</f>
        <v>9.</v>
      </c>
      <c r="DP112" s="380" t="str">
        <f t="shared" si="1183"/>
        <v/>
      </c>
      <c r="DQ112" s="380" t="str">
        <f t="shared" si="1184"/>
        <v/>
      </c>
      <c r="DR112" s="380"/>
      <c r="DS112" s="464"/>
      <c r="DT112" s="285"/>
      <c r="DU112" s="400"/>
      <c r="DW112" s="392"/>
      <c r="DX112" s="491" t="str">
        <f>IF($B112="","",$B112)</f>
        <v>9.</v>
      </c>
      <c r="DY112" s="380" t="str">
        <f t="shared" si="1165"/>
        <v/>
      </c>
      <c r="DZ112" s="380" t="str">
        <f t="shared" si="1166"/>
        <v>9.</v>
      </c>
      <c r="EA112" s="380"/>
      <c r="EB112" s="464"/>
      <c r="EC112" s="285"/>
      <c r="ED112" s="400"/>
      <c r="EF112" s="392"/>
      <c r="EG112" s="491" t="str">
        <f>IF($B112="","",$B112)</f>
        <v>9.</v>
      </c>
      <c r="EH112" s="380" t="str">
        <f t="shared" si="1185"/>
        <v/>
      </c>
      <c r="EI112" s="380" t="str">
        <f t="shared" si="1186"/>
        <v/>
      </c>
      <c r="EJ112" s="380"/>
      <c r="EK112" s="464"/>
      <c r="EL112" s="285"/>
      <c r="EM112" s="400"/>
      <c r="EO112" s="392"/>
      <c r="EP112" s="491" t="str">
        <f>IF($B112="","",$B112)</f>
        <v>9.</v>
      </c>
      <c r="EQ112" s="380" t="str">
        <f t="shared" si="1169"/>
        <v/>
      </c>
      <c r="ER112" s="380" t="str">
        <f t="shared" si="1170"/>
        <v>9.</v>
      </c>
      <c r="ES112" s="380"/>
      <c r="ET112" s="464"/>
      <c r="EU112" s="285"/>
      <c r="EV112" s="400"/>
      <c r="EX112" s="392"/>
      <c r="EY112" s="491" t="str">
        <f>IF($B112="","",$B112)</f>
        <v>9.</v>
      </c>
      <c r="EZ112" s="380" t="str">
        <f t="shared" si="1187"/>
        <v/>
      </c>
      <c r="FA112" s="380" t="str">
        <f t="shared" si="1188"/>
        <v/>
      </c>
      <c r="FB112" s="380"/>
      <c r="FC112" s="464"/>
      <c r="FD112" s="285"/>
      <c r="FE112" s="400"/>
      <c r="FG112" s="392"/>
      <c r="FH112" s="491" t="str">
        <f>IF($B112="","",$B112)</f>
        <v>9.</v>
      </c>
      <c r="FI112" s="380" t="str">
        <f t="shared" si="1173"/>
        <v/>
      </c>
      <c r="FJ112" s="380" t="str">
        <f t="shared" si="1174"/>
        <v>9.</v>
      </c>
      <c r="FK112" s="380"/>
      <c r="FL112" s="464"/>
      <c r="FM112" s="285"/>
      <c r="FN112" s="400"/>
      <c r="FP112" s="392"/>
      <c r="FQ112" s="491" t="str">
        <f>IF($B112="","",$B112)</f>
        <v>9.</v>
      </c>
      <c r="FR112" s="380" t="str">
        <f t="shared" si="1189"/>
        <v/>
      </c>
      <c r="FS112" s="380" t="str">
        <f t="shared" si="1190"/>
        <v/>
      </c>
      <c r="FT112" s="380"/>
      <c r="FU112" s="464"/>
      <c r="FV112" s="285"/>
      <c r="FW112" s="400"/>
      <c r="FY112" s="392"/>
      <c r="FZ112" s="491" t="str">
        <f>IF($B112="","",$B112)</f>
        <v>9.</v>
      </c>
      <c r="GA112" s="380" t="str">
        <f t="shared" si="1177"/>
        <v/>
      </c>
      <c r="GB112" s="380" t="str">
        <f t="shared" si="1178"/>
        <v>9.</v>
      </c>
      <c r="GC112" s="380"/>
      <c r="GD112" s="464"/>
      <c r="GE112" s="285"/>
      <c r="GF112" s="400"/>
      <c r="GH112" s="238"/>
      <c r="GI112" s="357"/>
      <c r="GK112" s="238"/>
      <c r="GL112" s="357"/>
    </row>
    <row r="113" spans="1:194" s="405" customFormat="1" x14ac:dyDescent="0.25">
      <c r="A113" s="392"/>
      <c r="B113" s="457"/>
      <c r="C113" s="531" t="s">
        <v>207</v>
      </c>
      <c r="D113" s="494"/>
      <c r="E113" s="396" t="s">
        <v>88</v>
      </c>
      <c r="F113" s="397"/>
      <c r="G113" s="406"/>
      <c r="H113" s="407"/>
      <c r="I113" s="409"/>
      <c r="J113" s="400"/>
      <c r="K113" s="401"/>
      <c r="L113" s="392"/>
      <c r="M113" s="402" t="str">
        <f t="shared" ref="M113:M115" si="1191">IF($B113="","",$B113)</f>
        <v/>
      </c>
      <c r="N113" s="394" t="str">
        <f t="shared" ref="N113:N115" si="1192">IF($C113="","",$C113)</f>
        <v>9.1.</v>
      </c>
      <c r="O113" s="394" t="str">
        <f t="shared" ref="O113:O115" si="1193">IF($D113="","",$D113)</f>
        <v/>
      </c>
      <c r="P113" s="461"/>
      <c r="Q113" s="404"/>
      <c r="R113" s="400"/>
      <c r="T113" s="392"/>
      <c r="U113" s="402" t="str">
        <f t="shared" ref="U113:U115" si="1194">IF($B113="","",$B113)</f>
        <v/>
      </c>
      <c r="V113" s="394" t="str">
        <f t="shared" ref="V113:V115" si="1195">IF($C113="","",$C113)</f>
        <v>9.1.</v>
      </c>
      <c r="W113" s="394" t="str">
        <f t="shared" ref="W113:W115" si="1196">IF($D113="","",$D113)</f>
        <v/>
      </c>
      <c r="X113" s="396" t="s">
        <v>88</v>
      </c>
      <c r="Y113" s="397"/>
      <c r="Z113" s="406"/>
      <c r="AA113" s="407"/>
      <c r="AB113" s="407"/>
      <c r="AC113" s="407"/>
      <c r="AD113" s="408"/>
      <c r="AE113" s="408"/>
      <c r="AF113" s="409"/>
      <c r="AG113" s="400"/>
      <c r="AI113" s="392"/>
      <c r="AJ113" s="402" t="str">
        <f t="shared" ref="AJ113:AJ115" si="1197">IF($B113="","",$B113)</f>
        <v/>
      </c>
      <c r="AK113" s="394" t="str">
        <f t="shared" ref="AK113:AK115" si="1198">IF($C113="","",$C113)</f>
        <v>9.1.</v>
      </c>
      <c r="AL113" s="394" t="str">
        <f t="shared" ref="AL113:AL115" si="1199">IF($D113="","",$D113)</f>
        <v/>
      </c>
      <c r="AM113" s="396" t="s">
        <v>88</v>
      </c>
      <c r="AN113" s="397"/>
      <c r="AO113" s="406"/>
      <c r="AP113" s="407"/>
      <c r="AQ113" s="407"/>
      <c r="AR113" s="407"/>
      <c r="AS113" s="408"/>
      <c r="AT113" s="408"/>
      <c r="AU113" s="409"/>
      <c r="AV113" s="400"/>
      <c r="AX113" s="392"/>
      <c r="AY113" s="402" t="str">
        <f t="shared" ref="AY113:AY115" si="1200">IF($B113="","",$B113)</f>
        <v/>
      </c>
      <c r="AZ113" s="394" t="str">
        <f t="shared" ref="AZ113:AZ115" si="1201">IF($C113="","",$C113)</f>
        <v>9.1.</v>
      </c>
      <c r="BA113" s="394" t="str">
        <f t="shared" ref="BA113:BA115" si="1202">IF($D113="","",$D113)</f>
        <v/>
      </c>
      <c r="BB113" s="396" t="s">
        <v>88</v>
      </c>
      <c r="BC113" s="397"/>
      <c r="BD113" s="406"/>
      <c r="BE113" s="407"/>
      <c r="BF113" s="407"/>
      <c r="BG113" s="407"/>
      <c r="BH113" s="408"/>
      <c r="BI113" s="408"/>
      <c r="BJ113" s="409"/>
      <c r="BK113" s="400"/>
      <c r="BM113" s="392"/>
      <c r="BN113" s="402" t="str">
        <f t="shared" ref="BN113:BN115" si="1203">IF($B113="","",$B113)</f>
        <v/>
      </c>
      <c r="BO113" s="394" t="str">
        <f t="shared" ref="BO113:BO115" si="1204">IF($C113="","",$C113)</f>
        <v>9.1.</v>
      </c>
      <c r="BP113" s="394" t="str">
        <f t="shared" ref="BP113:BP115" si="1205">IF($D113="","",$D113)</f>
        <v/>
      </c>
      <c r="BQ113" s="396" t="s">
        <v>88</v>
      </c>
      <c r="BR113" s="397"/>
      <c r="BS113" s="406"/>
      <c r="BT113" s="407"/>
      <c r="BU113" s="407"/>
      <c r="BV113" s="407"/>
      <c r="BW113" s="408"/>
      <c r="BX113" s="408"/>
      <c r="BY113" s="409"/>
      <c r="BZ113" s="400"/>
      <c r="CB113" s="466"/>
      <c r="CD113" s="392"/>
      <c r="CE113" s="402" t="str">
        <f t="shared" ref="CE113:CE115" si="1206">IF($B113="","",$B113)</f>
        <v/>
      </c>
      <c r="CF113" s="394" t="str">
        <f t="shared" ref="CF113:CF115" si="1207">IF($C113="","",$C113)</f>
        <v>9.1.</v>
      </c>
      <c r="CG113" s="394" t="str">
        <f t="shared" ref="CG113:CG115" si="1208">IF($D113="","",$D113)</f>
        <v/>
      </c>
      <c r="CH113" s="406"/>
      <c r="CI113" s="407"/>
      <c r="CJ113" s="408"/>
      <c r="CK113" s="400"/>
      <c r="CM113" s="392"/>
      <c r="CN113" s="402" t="str">
        <f t="shared" ref="CN113:CN115" si="1209">IF($B113="","",$B113)</f>
        <v/>
      </c>
      <c r="CO113" s="394" t="str">
        <f t="shared" ref="CO113:CO115" si="1210">IF($C113="","",$C113)</f>
        <v>9.1.</v>
      </c>
      <c r="CP113" s="394" t="str">
        <f t="shared" ref="CP113:CP115" si="1211">IF($D113="","",$D113)</f>
        <v/>
      </c>
      <c r="CQ113" s="406"/>
      <c r="CR113" s="407"/>
      <c r="CS113" s="408"/>
      <c r="CT113" s="400"/>
      <c r="CV113" s="392"/>
      <c r="CW113" s="402" t="str">
        <f t="shared" ref="CW113:CW115" si="1212">IF($B113="","",$B113)</f>
        <v/>
      </c>
      <c r="CX113" s="394" t="str">
        <f t="shared" ref="CX113:CX115" si="1213">IF($C113="","",$C113)</f>
        <v>9.1.</v>
      </c>
      <c r="CY113" s="394" t="str">
        <f t="shared" ref="CY113:CY115" si="1214">IF($D113="","",$D113)</f>
        <v/>
      </c>
      <c r="CZ113" s="406"/>
      <c r="DA113" s="407"/>
      <c r="DB113" s="408"/>
      <c r="DC113" s="400"/>
      <c r="DE113" s="392"/>
      <c r="DF113" s="402" t="str">
        <f t="shared" ref="DF113:DF115" si="1215">IF($B113="","",$B113)</f>
        <v/>
      </c>
      <c r="DG113" s="394" t="str">
        <f t="shared" ref="DG113:DG115" si="1216">IF($C113="","",$C113)</f>
        <v>9.1.</v>
      </c>
      <c r="DH113" s="394" t="str">
        <f t="shared" ref="DH113:DH115" si="1217">IF($D113="","",$D113)</f>
        <v/>
      </c>
      <c r="DI113" s="406"/>
      <c r="DJ113" s="407"/>
      <c r="DK113" s="408"/>
      <c r="DL113" s="400"/>
      <c r="DN113" s="392"/>
      <c r="DO113" s="402" t="str">
        <f t="shared" ref="DO113:DO115" si="1218">IF($B113="","",$B113)</f>
        <v/>
      </c>
      <c r="DP113" s="394" t="str">
        <f t="shared" ref="DP113:DP115" si="1219">IF($C113="","",$C113)</f>
        <v>9.1.</v>
      </c>
      <c r="DQ113" s="394" t="str">
        <f t="shared" ref="DQ113:DQ115" si="1220">IF($D113="","",$D113)</f>
        <v/>
      </c>
      <c r="DR113" s="406"/>
      <c r="DS113" s="407"/>
      <c r="DT113" s="408"/>
      <c r="DU113" s="400"/>
      <c r="DW113" s="392"/>
      <c r="DX113" s="402" t="str">
        <f t="shared" ref="DX113:DX115" si="1221">IF($B113="","",$B113)</f>
        <v/>
      </c>
      <c r="DY113" s="394" t="str">
        <f t="shared" ref="DY113:DY115" si="1222">IF($C113="","",$C113)</f>
        <v>9.1.</v>
      </c>
      <c r="DZ113" s="394" t="str">
        <f t="shared" ref="DZ113:DZ115" si="1223">IF($D113="","",$D113)</f>
        <v/>
      </c>
      <c r="EA113" s="406"/>
      <c r="EB113" s="407"/>
      <c r="EC113" s="408"/>
      <c r="ED113" s="400"/>
      <c r="EF113" s="392"/>
      <c r="EG113" s="402" t="str">
        <f t="shared" ref="EG113:EG115" si="1224">IF($B113="","",$B113)</f>
        <v/>
      </c>
      <c r="EH113" s="394" t="str">
        <f t="shared" ref="EH113:EH115" si="1225">IF($C113="","",$C113)</f>
        <v>9.1.</v>
      </c>
      <c r="EI113" s="394" t="str">
        <f t="shared" ref="EI113:EI115" si="1226">IF($D113="","",$D113)</f>
        <v/>
      </c>
      <c r="EJ113" s="406"/>
      <c r="EK113" s="407"/>
      <c r="EL113" s="408"/>
      <c r="EM113" s="400"/>
      <c r="EO113" s="392"/>
      <c r="EP113" s="402" t="str">
        <f t="shared" ref="EP113:EP115" si="1227">IF($B113="","",$B113)</f>
        <v/>
      </c>
      <c r="EQ113" s="394" t="str">
        <f t="shared" ref="EQ113:EQ115" si="1228">IF($C113="","",$C113)</f>
        <v>9.1.</v>
      </c>
      <c r="ER113" s="394" t="str">
        <f t="shared" ref="ER113:ER115" si="1229">IF($D113="","",$D113)</f>
        <v/>
      </c>
      <c r="ES113" s="406"/>
      <c r="ET113" s="407"/>
      <c r="EU113" s="408"/>
      <c r="EV113" s="400"/>
      <c r="EX113" s="392"/>
      <c r="EY113" s="402" t="str">
        <f t="shared" ref="EY113:EY115" si="1230">IF($B113="","",$B113)</f>
        <v/>
      </c>
      <c r="EZ113" s="394" t="str">
        <f t="shared" ref="EZ113:EZ115" si="1231">IF($C113="","",$C113)</f>
        <v>9.1.</v>
      </c>
      <c r="FA113" s="394" t="str">
        <f t="shared" ref="FA113:FA115" si="1232">IF($D113="","",$D113)</f>
        <v/>
      </c>
      <c r="FB113" s="406"/>
      <c r="FC113" s="407"/>
      <c r="FD113" s="408"/>
      <c r="FE113" s="400"/>
      <c r="FG113" s="392"/>
      <c r="FH113" s="402" t="str">
        <f t="shared" ref="FH113:FH115" si="1233">IF($B113="","",$B113)</f>
        <v/>
      </c>
      <c r="FI113" s="394" t="str">
        <f t="shared" ref="FI113:FI115" si="1234">IF($C113="","",$C113)</f>
        <v>9.1.</v>
      </c>
      <c r="FJ113" s="394" t="str">
        <f t="shared" ref="FJ113:FJ115" si="1235">IF($D113="","",$D113)</f>
        <v/>
      </c>
      <c r="FK113" s="406"/>
      <c r="FL113" s="407"/>
      <c r="FM113" s="408"/>
      <c r="FN113" s="400"/>
      <c r="FP113" s="392"/>
      <c r="FQ113" s="402" t="str">
        <f t="shared" ref="FQ113:FQ115" si="1236">IF($B113="","",$B113)</f>
        <v/>
      </c>
      <c r="FR113" s="394" t="str">
        <f t="shared" ref="FR113:FR115" si="1237">IF($C113="","",$C113)</f>
        <v>9.1.</v>
      </c>
      <c r="FS113" s="394" t="str">
        <f t="shared" ref="FS113:FS115" si="1238">IF($D113="","",$D113)</f>
        <v/>
      </c>
      <c r="FT113" s="406"/>
      <c r="FU113" s="407"/>
      <c r="FV113" s="408"/>
      <c r="FW113" s="400"/>
      <c r="FY113" s="392"/>
      <c r="FZ113" s="402" t="str">
        <f t="shared" ref="FZ113:FZ115" si="1239">IF($B113="","",$B113)</f>
        <v/>
      </c>
      <c r="GA113" s="394" t="str">
        <f t="shared" ref="GA113:GA115" si="1240">IF($C113="","",$C113)</f>
        <v>9.1.</v>
      </c>
      <c r="GB113" s="394" t="str">
        <f t="shared" ref="GB113:GB115" si="1241">IF($D113="","",$D113)</f>
        <v/>
      </c>
      <c r="GC113" s="406"/>
      <c r="GD113" s="407"/>
      <c r="GE113" s="408"/>
      <c r="GF113" s="400"/>
      <c r="GH113" s="409"/>
      <c r="GI113" s="467">
        <f t="shared" si="694"/>
        <v>0</v>
      </c>
      <c r="GK113" s="409"/>
      <c r="GL113" s="467">
        <f t="shared" si="695"/>
        <v>0</v>
      </c>
    </row>
    <row r="114" spans="1:194" x14ac:dyDescent="0.25">
      <c r="A114" s="9"/>
      <c r="B114" s="80"/>
      <c r="C114" s="80"/>
      <c r="D114" s="172" t="s">
        <v>208</v>
      </c>
      <c r="E114" s="103" t="s">
        <v>90</v>
      </c>
      <c r="F114" s="455"/>
      <c r="G114" s="131">
        <v>0</v>
      </c>
      <c r="H114" s="132">
        <v>0</v>
      </c>
      <c r="I114" s="128">
        <f>G114*H114</f>
        <v>0</v>
      </c>
      <c r="J114" s="2"/>
      <c r="K114" s="56"/>
      <c r="L114" s="9"/>
      <c r="M114" s="210" t="str">
        <f t="shared" si="1191"/>
        <v/>
      </c>
      <c r="N114" s="210" t="str">
        <f t="shared" si="1192"/>
        <v/>
      </c>
      <c r="O114" s="216" t="str">
        <f t="shared" si="1193"/>
        <v>9.1.1.</v>
      </c>
      <c r="P114" s="102"/>
      <c r="Q114" s="197"/>
      <c r="R114" s="2"/>
      <c r="T114" s="9"/>
      <c r="U114" s="210" t="str">
        <f t="shared" si="1194"/>
        <v/>
      </c>
      <c r="V114" s="210" t="str">
        <f t="shared" si="1195"/>
        <v/>
      </c>
      <c r="W114" s="216" t="str">
        <f t="shared" si="1196"/>
        <v>9.1.1.</v>
      </c>
      <c r="X114" s="103" t="s">
        <v>90</v>
      </c>
      <c r="Y114" s="455"/>
      <c r="Z114" s="110">
        <v>0</v>
      </c>
      <c r="AA114" s="111">
        <v>0</v>
      </c>
      <c r="AB114" s="128">
        <f>$I114</f>
        <v>0</v>
      </c>
      <c r="AC114" s="298">
        <f t="shared" ref="AC114:AC115" si="1242">IF(AE114=0,0,AE114-AB114)</f>
        <v>0</v>
      </c>
      <c r="AD114" s="288">
        <f t="shared" ref="AD114:AD115" si="1243">IF(AE114=0,0,IFERROR(((AE114-AB114)/AB114)*100,""))</f>
        <v>0</v>
      </c>
      <c r="AE114" s="271">
        <f t="shared" ref="AE114" si="1244">Z114*AA114</f>
        <v>0</v>
      </c>
      <c r="AF114" s="456"/>
      <c r="AG114" s="2"/>
      <c r="AI114" s="9"/>
      <c r="AJ114" s="210" t="str">
        <f t="shared" si="1197"/>
        <v/>
      </c>
      <c r="AK114" s="210" t="str">
        <f t="shared" si="1198"/>
        <v/>
      </c>
      <c r="AL114" s="216" t="str">
        <f t="shared" si="1199"/>
        <v>9.1.1.</v>
      </c>
      <c r="AM114" s="103" t="s">
        <v>90</v>
      </c>
      <c r="AN114" s="455"/>
      <c r="AO114" s="110">
        <v>0</v>
      </c>
      <c r="AP114" s="111">
        <v>0</v>
      </c>
      <c r="AQ114" s="128">
        <f>$I114</f>
        <v>0</v>
      </c>
      <c r="AR114" s="298">
        <f t="shared" ref="AR114:AR115" si="1245">IF(AT114=0,0,AT114-AQ114)</f>
        <v>0</v>
      </c>
      <c r="AS114" s="288">
        <f t="shared" ref="AS114:AS115" si="1246">IF(AT114=0,0,IFERROR(((AT114-AQ114)/AQ114)*100,""))</f>
        <v>0</v>
      </c>
      <c r="AT114" s="271">
        <f t="shared" ref="AT114" si="1247">AO114*AP114</f>
        <v>0</v>
      </c>
      <c r="AU114" s="456"/>
      <c r="AV114" s="2"/>
      <c r="AX114" s="9"/>
      <c r="AY114" s="210" t="str">
        <f t="shared" si="1200"/>
        <v/>
      </c>
      <c r="AZ114" s="210" t="str">
        <f t="shared" si="1201"/>
        <v/>
      </c>
      <c r="BA114" s="216" t="str">
        <f t="shared" si="1202"/>
        <v>9.1.1.</v>
      </c>
      <c r="BB114" s="103" t="s">
        <v>90</v>
      </c>
      <c r="BC114" s="455"/>
      <c r="BD114" s="110">
        <v>0</v>
      </c>
      <c r="BE114" s="111">
        <v>0</v>
      </c>
      <c r="BF114" s="128">
        <f>$I114</f>
        <v>0</v>
      </c>
      <c r="BG114" s="298">
        <f t="shared" ref="BG114:BG115" si="1248">IF(BI114=0,0,BI114-BF114)</f>
        <v>0</v>
      </c>
      <c r="BH114" s="288">
        <f t="shared" ref="BH114:BH115" si="1249">IF(BI114=0,0,IFERROR(((BI114-BF114)/BF114)*100,""))</f>
        <v>0</v>
      </c>
      <c r="BI114" s="271">
        <f t="shared" ref="BI114" si="1250">BD114*BE114</f>
        <v>0</v>
      </c>
      <c r="BJ114" s="456"/>
      <c r="BK114" s="2"/>
      <c r="BM114" s="9"/>
      <c r="BN114" s="210" t="str">
        <f t="shared" si="1203"/>
        <v/>
      </c>
      <c r="BO114" s="210" t="str">
        <f t="shared" si="1204"/>
        <v/>
      </c>
      <c r="BP114" s="216" t="str">
        <f t="shared" si="1205"/>
        <v>9.1.1.</v>
      </c>
      <c r="BQ114" s="103" t="s">
        <v>90</v>
      </c>
      <c r="BR114" s="455"/>
      <c r="BS114" s="110">
        <v>0</v>
      </c>
      <c r="BT114" s="111">
        <v>0</v>
      </c>
      <c r="BU114" s="128">
        <f>$I114</f>
        <v>0</v>
      </c>
      <c r="BV114" s="298">
        <f t="shared" ref="BV114:BV115" si="1251">IF(BX114=0,0,BX114-BU114)</f>
        <v>0</v>
      </c>
      <c r="BW114" s="288">
        <f t="shared" ref="BW114:BW115" si="1252">IF(BX114=0,0,IFERROR(((BX114-BU114)/BU114)*100,""))</f>
        <v>0</v>
      </c>
      <c r="BX114" s="271">
        <f t="shared" ref="BX114" si="1253">BS114*BT114</f>
        <v>0</v>
      </c>
      <c r="BY114" s="456"/>
      <c r="BZ114" s="2"/>
      <c r="CB114" s="365">
        <f t="shared" ref="CB114:CB115" si="1254">IF(BX114=0,IF(BI114=0,IF(AT114=0,IF(AE114=0,I114,AE114),AT114),BI114),BX114)</f>
        <v>0</v>
      </c>
      <c r="CD114" s="9"/>
      <c r="CE114" s="210" t="str">
        <f t="shared" si="1206"/>
        <v/>
      </c>
      <c r="CF114" s="210" t="str">
        <f t="shared" si="1207"/>
        <v/>
      </c>
      <c r="CG114" s="216" t="str">
        <f t="shared" si="1208"/>
        <v>9.1.1.</v>
      </c>
      <c r="CH114" s="110">
        <v>0</v>
      </c>
      <c r="CI114" s="111">
        <v>0</v>
      </c>
      <c r="CJ114" s="271">
        <f>CH114*CI114</f>
        <v>0</v>
      </c>
      <c r="CK114" s="2"/>
      <c r="CM114" s="9"/>
      <c r="CN114" s="210" t="str">
        <f t="shared" si="1209"/>
        <v/>
      </c>
      <c r="CO114" s="210" t="str">
        <f t="shared" si="1210"/>
        <v/>
      </c>
      <c r="CP114" s="216" t="str">
        <f t="shared" si="1211"/>
        <v>9.1.1.</v>
      </c>
      <c r="CQ114" s="110">
        <v>0</v>
      </c>
      <c r="CR114" s="111">
        <v>0</v>
      </c>
      <c r="CS114" s="271">
        <f>CQ114*CR114</f>
        <v>0</v>
      </c>
      <c r="CT114" s="2"/>
      <c r="CV114" s="9"/>
      <c r="CW114" s="210" t="str">
        <f t="shared" si="1212"/>
        <v/>
      </c>
      <c r="CX114" s="210" t="str">
        <f t="shared" si="1213"/>
        <v/>
      </c>
      <c r="CY114" s="216" t="str">
        <f t="shared" si="1214"/>
        <v>9.1.1.</v>
      </c>
      <c r="CZ114" s="110">
        <v>0</v>
      </c>
      <c r="DA114" s="111">
        <v>0</v>
      </c>
      <c r="DB114" s="271">
        <f>CZ114*DA114</f>
        <v>0</v>
      </c>
      <c r="DC114" s="2"/>
      <c r="DE114" s="9"/>
      <c r="DF114" s="210" t="str">
        <f t="shared" si="1215"/>
        <v/>
      </c>
      <c r="DG114" s="210" t="str">
        <f t="shared" si="1216"/>
        <v/>
      </c>
      <c r="DH114" s="216" t="str">
        <f t="shared" si="1217"/>
        <v>9.1.1.</v>
      </c>
      <c r="DI114" s="110">
        <v>0</v>
      </c>
      <c r="DJ114" s="111">
        <v>0</v>
      </c>
      <c r="DK114" s="271">
        <f>DI114*DJ114</f>
        <v>0</v>
      </c>
      <c r="DL114" s="2"/>
      <c r="DN114" s="9"/>
      <c r="DO114" s="210" t="str">
        <f t="shared" si="1218"/>
        <v/>
      </c>
      <c r="DP114" s="210" t="str">
        <f t="shared" si="1219"/>
        <v/>
      </c>
      <c r="DQ114" s="216" t="str">
        <f t="shared" si="1220"/>
        <v>9.1.1.</v>
      </c>
      <c r="DR114" s="110">
        <v>0</v>
      </c>
      <c r="DS114" s="111">
        <v>0</v>
      </c>
      <c r="DT114" s="271">
        <f>DR114*DS114</f>
        <v>0</v>
      </c>
      <c r="DU114" s="2"/>
      <c r="DW114" s="9"/>
      <c r="DX114" s="210" t="str">
        <f t="shared" si="1221"/>
        <v/>
      </c>
      <c r="DY114" s="210" t="str">
        <f t="shared" si="1222"/>
        <v/>
      </c>
      <c r="DZ114" s="216" t="str">
        <f t="shared" si="1223"/>
        <v>9.1.1.</v>
      </c>
      <c r="EA114" s="110">
        <v>0</v>
      </c>
      <c r="EB114" s="111">
        <v>0</v>
      </c>
      <c r="EC114" s="271">
        <f>EA114*EB114</f>
        <v>0</v>
      </c>
      <c r="ED114" s="2"/>
      <c r="EF114" s="9"/>
      <c r="EG114" s="210" t="str">
        <f t="shared" si="1224"/>
        <v/>
      </c>
      <c r="EH114" s="210" t="str">
        <f t="shared" si="1225"/>
        <v/>
      </c>
      <c r="EI114" s="216" t="str">
        <f t="shared" si="1226"/>
        <v>9.1.1.</v>
      </c>
      <c r="EJ114" s="110">
        <v>0</v>
      </c>
      <c r="EK114" s="111">
        <v>0</v>
      </c>
      <c r="EL114" s="271">
        <f>EJ114*EK114</f>
        <v>0</v>
      </c>
      <c r="EM114" s="2"/>
      <c r="EO114" s="9"/>
      <c r="EP114" s="210" t="str">
        <f t="shared" si="1227"/>
        <v/>
      </c>
      <c r="EQ114" s="210" t="str">
        <f t="shared" si="1228"/>
        <v/>
      </c>
      <c r="ER114" s="216" t="str">
        <f t="shared" si="1229"/>
        <v>9.1.1.</v>
      </c>
      <c r="ES114" s="110">
        <v>0</v>
      </c>
      <c r="ET114" s="111">
        <v>0</v>
      </c>
      <c r="EU114" s="271">
        <f>ES114*ET114</f>
        <v>0</v>
      </c>
      <c r="EV114" s="2"/>
      <c r="EX114" s="9"/>
      <c r="EY114" s="210" t="str">
        <f t="shared" si="1230"/>
        <v/>
      </c>
      <c r="EZ114" s="210" t="str">
        <f t="shared" si="1231"/>
        <v/>
      </c>
      <c r="FA114" s="216" t="str">
        <f t="shared" si="1232"/>
        <v>9.1.1.</v>
      </c>
      <c r="FB114" s="110">
        <v>0</v>
      </c>
      <c r="FC114" s="111">
        <v>0</v>
      </c>
      <c r="FD114" s="271">
        <f>FB114*FC114</f>
        <v>0</v>
      </c>
      <c r="FE114" s="2"/>
      <c r="FG114" s="9"/>
      <c r="FH114" s="210" t="str">
        <f t="shared" si="1233"/>
        <v/>
      </c>
      <c r="FI114" s="210" t="str">
        <f t="shared" si="1234"/>
        <v/>
      </c>
      <c r="FJ114" s="216" t="str">
        <f t="shared" si="1235"/>
        <v>9.1.1.</v>
      </c>
      <c r="FK114" s="110">
        <v>0</v>
      </c>
      <c r="FL114" s="111">
        <v>0</v>
      </c>
      <c r="FM114" s="271">
        <f>FK114*FL114</f>
        <v>0</v>
      </c>
      <c r="FN114" s="2"/>
      <c r="FP114" s="9"/>
      <c r="FQ114" s="210" t="str">
        <f t="shared" si="1236"/>
        <v/>
      </c>
      <c r="FR114" s="210" t="str">
        <f t="shared" si="1237"/>
        <v/>
      </c>
      <c r="FS114" s="216" t="str">
        <f t="shared" si="1238"/>
        <v>9.1.1.</v>
      </c>
      <c r="FT114" s="110">
        <v>0</v>
      </c>
      <c r="FU114" s="111">
        <v>0</v>
      </c>
      <c r="FV114" s="271">
        <f>FT114*FU114</f>
        <v>0</v>
      </c>
      <c r="FW114" s="2"/>
      <c r="FY114" s="9"/>
      <c r="FZ114" s="210" t="str">
        <f t="shared" si="1239"/>
        <v/>
      </c>
      <c r="GA114" s="210" t="str">
        <f t="shared" si="1240"/>
        <v/>
      </c>
      <c r="GB114" s="216" t="str">
        <f t="shared" si="1241"/>
        <v>9.1.1.</v>
      </c>
      <c r="GC114" s="110">
        <v>0</v>
      </c>
      <c r="GD114" s="111">
        <v>0</v>
      </c>
      <c r="GE114" s="271">
        <f>GC114*GD114</f>
        <v>0</v>
      </c>
      <c r="GF114" s="2"/>
      <c r="GH114" s="273">
        <f>CJ114+CS114+DB114+DK114+DT114+EC114+EL114+EU114+FD114+FM114+FV114+GE114</f>
        <v>0</v>
      </c>
      <c r="GI114" s="354">
        <f t="shared" si="694"/>
        <v>0</v>
      </c>
      <c r="GK114" s="273">
        <f>CB114-GH114</f>
        <v>0</v>
      </c>
      <c r="GL114" s="354">
        <f t="shared" si="695"/>
        <v>0</v>
      </c>
    </row>
    <row r="115" spans="1:194" x14ac:dyDescent="0.25">
      <c r="A115" s="9"/>
      <c r="B115" s="80"/>
      <c r="C115" s="80"/>
      <c r="D115" s="161" t="s">
        <v>209</v>
      </c>
      <c r="E115" s="104" t="s">
        <v>153</v>
      </c>
      <c r="F115" s="452"/>
      <c r="G115" s="214">
        <v>0</v>
      </c>
      <c r="H115" s="215">
        <v>0</v>
      </c>
      <c r="I115" s="128">
        <f>G115*H115</f>
        <v>0</v>
      </c>
      <c r="J115" s="2"/>
      <c r="L115" s="9"/>
      <c r="M115" s="217" t="str">
        <f t="shared" si="1191"/>
        <v/>
      </c>
      <c r="N115" s="217" t="str">
        <f t="shared" si="1192"/>
        <v/>
      </c>
      <c r="O115" s="218" t="str">
        <f t="shared" si="1193"/>
        <v>9.1.2.</v>
      </c>
      <c r="P115" s="95"/>
      <c r="Q115" s="225"/>
      <c r="R115" s="2"/>
      <c r="T115" s="9"/>
      <c r="U115" s="217" t="str">
        <f t="shared" si="1194"/>
        <v/>
      </c>
      <c r="V115" s="217" t="str">
        <f t="shared" si="1195"/>
        <v/>
      </c>
      <c r="W115" s="218" t="str">
        <f t="shared" si="1196"/>
        <v>9.1.2.</v>
      </c>
      <c r="X115" s="104" t="s">
        <v>91</v>
      </c>
      <c r="Y115" s="452"/>
      <c r="Z115" s="110">
        <v>0</v>
      </c>
      <c r="AA115" s="111">
        <v>0</v>
      </c>
      <c r="AB115" s="128">
        <f>$I115</f>
        <v>0</v>
      </c>
      <c r="AC115" s="298">
        <f t="shared" si="1242"/>
        <v>0</v>
      </c>
      <c r="AD115" s="288">
        <f t="shared" si="1243"/>
        <v>0</v>
      </c>
      <c r="AE115" s="271">
        <f>Z115*AA115</f>
        <v>0</v>
      </c>
      <c r="AF115" s="456"/>
      <c r="AG115" s="2"/>
      <c r="AI115" s="9"/>
      <c r="AJ115" s="217" t="str">
        <f t="shared" si="1197"/>
        <v/>
      </c>
      <c r="AK115" s="217" t="str">
        <f t="shared" si="1198"/>
        <v/>
      </c>
      <c r="AL115" s="218" t="str">
        <f t="shared" si="1199"/>
        <v>9.1.2.</v>
      </c>
      <c r="AM115" s="104" t="s">
        <v>91</v>
      </c>
      <c r="AN115" s="452"/>
      <c r="AO115" s="110">
        <v>0</v>
      </c>
      <c r="AP115" s="111">
        <v>0</v>
      </c>
      <c r="AQ115" s="128">
        <f>$I115</f>
        <v>0</v>
      </c>
      <c r="AR115" s="298">
        <f t="shared" si="1245"/>
        <v>0</v>
      </c>
      <c r="AS115" s="288">
        <f t="shared" si="1246"/>
        <v>0</v>
      </c>
      <c r="AT115" s="271">
        <f>AO115*AP115</f>
        <v>0</v>
      </c>
      <c r="AU115" s="456"/>
      <c r="AV115" s="2"/>
      <c r="AX115" s="9"/>
      <c r="AY115" s="217" t="str">
        <f t="shared" si="1200"/>
        <v/>
      </c>
      <c r="AZ115" s="217" t="str">
        <f t="shared" si="1201"/>
        <v/>
      </c>
      <c r="BA115" s="218" t="str">
        <f t="shared" si="1202"/>
        <v>9.1.2.</v>
      </c>
      <c r="BB115" s="104" t="s">
        <v>91</v>
      </c>
      <c r="BC115" s="452"/>
      <c r="BD115" s="110">
        <v>0</v>
      </c>
      <c r="BE115" s="111">
        <v>0</v>
      </c>
      <c r="BF115" s="128">
        <f>$I115</f>
        <v>0</v>
      </c>
      <c r="BG115" s="298">
        <f t="shared" si="1248"/>
        <v>0</v>
      </c>
      <c r="BH115" s="288">
        <f t="shared" si="1249"/>
        <v>0</v>
      </c>
      <c r="BI115" s="271">
        <f>BD115*BE115</f>
        <v>0</v>
      </c>
      <c r="BJ115" s="456"/>
      <c r="BK115" s="2"/>
      <c r="BM115" s="9"/>
      <c r="BN115" s="217" t="str">
        <f t="shared" si="1203"/>
        <v/>
      </c>
      <c r="BO115" s="217" t="str">
        <f t="shared" si="1204"/>
        <v/>
      </c>
      <c r="BP115" s="218" t="str">
        <f t="shared" si="1205"/>
        <v>9.1.2.</v>
      </c>
      <c r="BQ115" s="104" t="s">
        <v>91</v>
      </c>
      <c r="BR115" s="93"/>
      <c r="BS115" s="110">
        <v>0</v>
      </c>
      <c r="BT115" s="111">
        <v>0</v>
      </c>
      <c r="BU115" s="128">
        <f>$I115</f>
        <v>0</v>
      </c>
      <c r="BV115" s="298">
        <f t="shared" si="1251"/>
        <v>0</v>
      </c>
      <c r="BW115" s="288">
        <f t="shared" si="1252"/>
        <v>0</v>
      </c>
      <c r="BX115" s="271">
        <f>BS115*BT115</f>
        <v>0</v>
      </c>
      <c r="BY115" s="456"/>
      <c r="BZ115" s="2"/>
      <c r="CB115" s="365">
        <f t="shared" si="1254"/>
        <v>0</v>
      </c>
      <c r="CD115" s="9"/>
      <c r="CE115" s="217" t="str">
        <f t="shared" si="1206"/>
        <v/>
      </c>
      <c r="CF115" s="217" t="str">
        <f t="shared" si="1207"/>
        <v/>
      </c>
      <c r="CG115" s="218" t="str">
        <f t="shared" si="1208"/>
        <v>9.1.2.</v>
      </c>
      <c r="CH115" s="110">
        <v>0</v>
      </c>
      <c r="CI115" s="111">
        <v>0</v>
      </c>
      <c r="CJ115" s="271">
        <f>CH115*CI115</f>
        <v>0</v>
      </c>
      <c r="CK115" s="2"/>
      <c r="CM115" s="9"/>
      <c r="CN115" s="217" t="str">
        <f t="shared" si="1209"/>
        <v/>
      </c>
      <c r="CO115" s="217" t="str">
        <f t="shared" si="1210"/>
        <v/>
      </c>
      <c r="CP115" s="218" t="str">
        <f t="shared" si="1211"/>
        <v>9.1.2.</v>
      </c>
      <c r="CQ115" s="110">
        <v>0</v>
      </c>
      <c r="CR115" s="111">
        <v>0</v>
      </c>
      <c r="CS115" s="271">
        <f>CQ115*CR115</f>
        <v>0</v>
      </c>
      <c r="CT115" s="2"/>
      <c r="CV115" s="9"/>
      <c r="CW115" s="217" t="str">
        <f t="shared" si="1212"/>
        <v/>
      </c>
      <c r="CX115" s="217" t="str">
        <f t="shared" si="1213"/>
        <v/>
      </c>
      <c r="CY115" s="218" t="str">
        <f t="shared" si="1214"/>
        <v>9.1.2.</v>
      </c>
      <c r="CZ115" s="110">
        <v>0</v>
      </c>
      <c r="DA115" s="111">
        <v>0</v>
      </c>
      <c r="DB115" s="271">
        <f>CZ115*DA115</f>
        <v>0</v>
      </c>
      <c r="DC115" s="2"/>
      <c r="DE115" s="9"/>
      <c r="DF115" s="217" t="str">
        <f t="shared" si="1215"/>
        <v/>
      </c>
      <c r="DG115" s="217" t="str">
        <f t="shared" si="1216"/>
        <v/>
      </c>
      <c r="DH115" s="218" t="str">
        <f t="shared" si="1217"/>
        <v>9.1.2.</v>
      </c>
      <c r="DI115" s="110">
        <v>0</v>
      </c>
      <c r="DJ115" s="111">
        <v>0</v>
      </c>
      <c r="DK115" s="271">
        <f>DI115*DJ115</f>
        <v>0</v>
      </c>
      <c r="DL115" s="2"/>
      <c r="DN115" s="9"/>
      <c r="DO115" s="217" t="str">
        <f t="shared" si="1218"/>
        <v/>
      </c>
      <c r="DP115" s="217" t="str">
        <f t="shared" si="1219"/>
        <v/>
      </c>
      <c r="DQ115" s="218" t="str">
        <f t="shared" si="1220"/>
        <v>9.1.2.</v>
      </c>
      <c r="DR115" s="110">
        <v>0</v>
      </c>
      <c r="DS115" s="111">
        <v>0</v>
      </c>
      <c r="DT115" s="271">
        <f>DR115*DS115</f>
        <v>0</v>
      </c>
      <c r="DU115" s="2"/>
      <c r="DW115" s="9"/>
      <c r="DX115" s="217" t="str">
        <f t="shared" si="1221"/>
        <v/>
      </c>
      <c r="DY115" s="217" t="str">
        <f t="shared" si="1222"/>
        <v/>
      </c>
      <c r="DZ115" s="218" t="str">
        <f t="shared" si="1223"/>
        <v>9.1.2.</v>
      </c>
      <c r="EA115" s="110">
        <v>0</v>
      </c>
      <c r="EB115" s="111">
        <v>0</v>
      </c>
      <c r="EC115" s="271">
        <f>EA115*EB115</f>
        <v>0</v>
      </c>
      <c r="ED115" s="2"/>
      <c r="EF115" s="9"/>
      <c r="EG115" s="217" t="str">
        <f t="shared" si="1224"/>
        <v/>
      </c>
      <c r="EH115" s="217" t="str">
        <f t="shared" si="1225"/>
        <v/>
      </c>
      <c r="EI115" s="218" t="str">
        <f t="shared" si="1226"/>
        <v>9.1.2.</v>
      </c>
      <c r="EJ115" s="110">
        <v>0</v>
      </c>
      <c r="EK115" s="111">
        <v>0</v>
      </c>
      <c r="EL115" s="271">
        <f>EJ115*EK115</f>
        <v>0</v>
      </c>
      <c r="EM115" s="2"/>
      <c r="EO115" s="9"/>
      <c r="EP115" s="217" t="str">
        <f t="shared" si="1227"/>
        <v/>
      </c>
      <c r="EQ115" s="217" t="str">
        <f t="shared" si="1228"/>
        <v/>
      </c>
      <c r="ER115" s="218" t="str">
        <f t="shared" si="1229"/>
        <v>9.1.2.</v>
      </c>
      <c r="ES115" s="110">
        <v>0</v>
      </c>
      <c r="ET115" s="111">
        <v>0</v>
      </c>
      <c r="EU115" s="271">
        <f>ES115*ET115</f>
        <v>0</v>
      </c>
      <c r="EV115" s="2"/>
      <c r="EX115" s="9"/>
      <c r="EY115" s="217" t="str">
        <f t="shared" si="1230"/>
        <v/>
      </c>
      <c r="EZ115" s="217" t="str">
        <f t="shared" si="1231"/>
        <v/>
      </c>
      <c r="FA115" s="218" t="str">
        <f t="shared" si="1232"/>
        <v>9.1.2.</v>
      </c>
      <c r="FB115" s="110">
        <v>0</v>
      </c>
      <c r="FC115" s="111">
        <v>0</v>
      </c>
      <c r="FD115" s="271">
        <f>FB115*FC115</f>
        <v>0</v>
      </c>
      <c r="FE115" s="2"/>
      <c r="FG115" s="9"/>
      <c r="FH115" s="217" t="str">
        <f t="shared" si="1233"/>
        <v/>
      </c>
      <c r="FI115" s="217" t="str">
        <f t="shared" si="1234"/>
        <v/>
      </c>
      <c r="FJ115" s="218" t="str">
        <f t="shared" si="1235"/>
        <v>9.1.2.</v>
      </c>
      <c r="FK115" s="110">
        <v>0</v>
      </c>
      <c r="FL115" s="111">
        <v>0</v>
      </c>
      <c r="FM115" s="271">
        <f>FK115*FL115</f>
        <v>0</v>
      </c>
      <c r="FN115" s="2"/>
      <c r="FP115" s="9"/>
      <c r="FQ115" s="217" t="str">
        <f t="shared" si="1236"/>
        <v/>
      </c>
      <c r="FR115" s="217" t="str">
        <f t="shared" si="1237"/>
        <v/>
      </c>
      <c r="FS115" s="218" t="str">
        <f t="shared" si="1238"/>
        <v>9.1.2.</v>
      </c>
      <c r="FT115" s="110">
        <v>0</v>
      </c>
      <c r="FU115" s="111">
        <v>0</v>
      </c>
      <c r="FV115" s="271">
        <f>FT115*FU115</f>
        <v>0</v>
      </c>
      <c r="FW115" s="2"/>
      <c r="FY115" s="9"/>
      <c r="FZ115" s="217" t="str">
        <f t="shared" si="1239"/>
        <v/>
      </c>
      <c r="GA115" s="217" t="str">
        <f t="shared" si="1240"/>
        <v/>
      </c>
      <c r="GB115" s="218" t="str">
        <f t="shared" si="1241"/>
        <v>9.1.2.</v>
      </c>
      <c r="GC115" s="110">
        <v>0</v>
      </c>
      <c r="GD115" s="111">
        <v>0</v>
      </c>
      <c r="GE115" s="271">
        <f>GC115*GD115</f>
        <v>0</v>
      </c>
      <c r="GF115" s="2"/>
      <c r="GH115" s="273">
        <f>CJ115+CS115+DB115+DK115+DT115+EC115+EL115+EU115+FD115+FM115+FV115+GE115</f>
        <v>0</v>
      </c>
      <c r="GI115" s="354">
        <f t="shared" si="694"/>
        <v>0</v>
      </c>
      <c r="GK115" s="273">
        <f>CB115-GH115</f>
        <v>0</v>
      </c>
      <c r="GL115" s="354">
        <f t="shared" si="695"/>
        <v>0</v>
      </c>
    </row>
    <row r="116" spans="1:194" s="57" customFormat="1" x14ac:dyDescent="0.25">
      <c r="A116" s="63"/>
      <c r="B116" s="68"/>
      <c r="C116" s="69"/>
      <c r="D116" s="69"/>
      <c r="E116" s="85" t="str">
        <f>"Subtotal "&amp;E112</f>
        <v>Subtotal Evaluation</v>
      </c>
      <c r="F116" s="86"/>
      <c r="G116" s="119"/>
      <c r="H116" s="119"/>
      <c r="I116" s="115">
        <f>SUM(I114:I115)</f>
        <v>0</v>
      </c>
      <c r="J116" s="60"/>
      <c r="L116" s="63"/>
      <c r="M116" s="219" t="str">
        <f t="shared" si="1142"/>
        <v/>
      </c>
      <c r="N116" s="220" t="str">
        <f t="shared" si="1064"/>
        <v/>
      </c>
      <c r="O116" s="220" t="str">
        <f t="shared" si="1065"/>
        <v/>
      </c>
      <c r="P116" s="86"/>
      <c r="Q116" s="194"/>
      <c r="R116" s="60"/>
      <c r="T116" s="63"/>
      <c r="U116" s="219" t="str">
        <f t="shared" ref="U116:U117" si="1255">IF(J116="","",J116)</f>
        <v/>
      </c>
      <c r="V116" s="220" t="str">
        <f t="shared" ref="V116:V120" si="1256">IF(K116="","",K116)</f>
        <v/>
      </c>
      <c r="W116" s="220" t="str">
        <f t="shared" ref="W116:W120" si="1257">IF(L116="","",L116)</f>
        <v/>
      </c>
      <c r="X116" s="85" t="str">
        <f>"Sub total "&amp;X112</f>
        <v>Sub total Evaluation</v>
      </c>
      <c r="Y116" s="86"/>
      <c r="Z116" s="119"/>
      <c r="AA116" s="119"/>
      <c r="AB116" s="280">
        <f t="shared" ref="AB116:AC116" si="1258">SUM(AB113:AB115)</f>
        <v>0</v>
      </c>
      <c r="AC116" s="299">
        <f t="shared" si="1258"/>
        <v>0</v>
      </c>
      <c r="AD116" s="289"/>
      <c r="AE116" s="290">
        <f>SUM(AE113:AE115)</f>
        <v>0</v>
      </c>
      <c r="AF116" s="115"/>
      <c r="AG116" s="60"/>
      <c r="AI116" s="63"/>
      <c r="AJ116" s="219" t="str">
        <f t="shared" ref="AJ116:AJ117" si="1259">IF(Y116="","",Y116)</f>
        <v/>
      </c>
      <c r="AK116" s="220" t="str">
        <f t="shared" ref="AK116:AK120" si="1260">IF(Z116="","",Z116)</f>
        <v/>
      </c>
      <c r="AL116" s="220" t="str">
        <f t="shared" ref="AL116:AL120" si="1261">IF(AA116="","",AA116)</f>
        <v/>
      </c>
      <c r="AM116" s="85" t="str">
        <f>"Sub total "&amp;AM112</f>
        <v>Sub total Evaluation</v>
      </c>
      <c r="AN116" s="86"/>
      <c r="AO116" s="119"/>
      <c r="AP116" s="119"/>
      <c r="AQ116" s="280">
        <f t="shared" ref="AQ116:AR116" si="1262">SUM(AQ113:AQ115)</f>
        <v>0</v>
      </c>
      <c r="AR116" s="299">
        <f t="shared" si="1262"/>
        <v>0</v>
      </c>
      <c r="AS116" s="289"/>
      <c r="AT116" s="290">
        <f>SUM(AT113:AT115)</f>
        <v>0</v>
      </c>
      <c r="AU116" s="115"/>
      <c r="AV116" s="60"/>
      <c r="AX116" s="63"/>
      <c r="AY116" s="219" t="str">
        <f t="shared" ref="AY116:AY117" si="1263">IF(AN116="","",AN116)</f>
        <v/>
      </c>
      <c r="AZ116" s="220" t="str">
        <f t="shared" ref="AZ116:AZ117" si="1264">IF(AO116="","",AO116)</f>
        <v/>
      </c>
      <c r="BA116" s="220" t="str">
        <f t="shared" ref="BA116:BA117" si="1265">IF(AP116="","",AP116)</f>
        <v/>
      </c>
      <c r="BB116" s="85" t="str">
        <f>"Sub total "&amp;BB112</f>
        <v>Sub total Evaluation</v>
      </c>
      <c r="BC116" s="86"/>
      <c r="BD116" s="119"/>
      <c r="BE116" s="119"/>
      <c r="BF116" s="280">
        <f t="shared" ref="BF116:BG116" si="1266">SUM(BF113:BF115)</f>
        <v>0</v>
      </c>
      <c r="BG116" s="299">
        <f t="shared" si="1266"/>
        <v>0</v>
      </c>
      <c r="BH116" s="289"/>
      <c r="BI116" s="290">
        <f>SUM(BI113:BI115)</f>
        <v>0</v>
      </c>
      <c r="BJ116" s="115"/>
      <c r="BK116" s="60"/>
      <c r="BM116" s="63"/>
      <c r="BN116" s="219" t="str">
        <f t="shared" ref="BN116:BN117" si="1267">IF(BC116="","",BC116)</f>
        <v/>
      </c>
      <c r="BO116" s="220" t="str">
        <f t="shared" ref="BO116:BO117" si="1268">IF(BD116="","",BD116)</f>
        <v/>
      </c>
      <c r="BP116" s="220" t="str">
        <f t="shared" ref="BP116:BP117" si="1269">IF(BE116="","",BE116)</f>
        <v/>
      </c>
      <c r="BQ116" s="85" t="str">
        <f>"Sub total "&amp;BQ112</f>
        <v>Sub total Evaluation</v>
      </c>
      <c r="BR116" s="86"/>
      <c r="BS116" s="119"/>
      <c r="BT116" s="119"/>
      <c r="BU116" s="280">
        <f t="shared" ref="BU116:BV116" si="1270">SUM(BU113:BU115)</f>
        <v>0</v>
      </c>
      <c r="BV116" s="299">
        <f t="shared" si="1270"/>
        <v>0</v>
      </c>
      <c r="BW116" s="289"/>
      <c r="BX116" s="290">
        <f>SUM(BX113:BX115)</f>
        <v>0</v>
      </c>
      <c r="BY116" s="115"/>
      <c r="BZ116" s="60"/>
      <c r="CB116" s="115">
        <f>SUM(CB113:CB115)</f>
        <v>0</v>
      </c>
      <c r="CD116" s="63"/>
      <c r="CE116" s="219" t="str">
        <f t="shared" ref="CE116:CE117" si="1271">IF(AP116="","",AP116)</f>
        <v/>
      </c>
      <c r="CF116" s="220"/>
      <c r="CG116" s="220"/>
      <c r="CH116" s="119"/>
      <c r="CI116" s="119"/>
      <c r="CJ116" s="290">
        <f>SUM(CJ113:CJ115)</f>
        <v>0</v>
      </c>
      <c r="CK116" s="60"/>
      <c r="CM116" s="63"/>
      <c r="CN116" s="219" t="str">
        <f t="shared" ref="CN116:CN117" si="1272">IF(CC116="","",CC116)</f>
        <v/>
      </c>
      <c r="CO116" s="220" t="str">
        <f t="shared" ref="CO116:CO119" si="1273">IF(CD116="","",CD116)</f>
        <v/>
      </c>
      <c r="CP116" s="220" t="str">
        <f t="shared" ref="CP116:CP119" si="1274">IF(CE116="","",CE116)</f>
        <v/>
      </c>
      <c r="CQ116" s="119"/>
      <c r="CR116" s="119"/>
      <c r="CS116" s="290">
        <f>SUM(CS113:CS115)</f>
        <v>0</v>
      </c>
      <c r="CT116" s="60"/>
      <c r="CV116" s="63"/>
      <c r="CW116" s="219" t="str">
        <f t="shared" ref="CW116:CW117" si="1275">IF(BH116="","",BH116)</f>
        <v/>
      </c>
      <c r="CX116" s="220"/>
      <c r="CY116" s="220"/>
      <c r="CZ116" s="119"/>
      <c r="DA116" s="119"/>
      <c r="DB116" s="290">
        <f>SUM(DB113:DB115)</f>
        <v>0</v>
      </c>
      <c r="DC116" s="60"/>
      <c r="DE116" s="63"/>
      <c r="DF116" s="219" t="str">
        <f t="shared" ref="DF116:DF117" si="1276">IF(CU116="","",CU116)</f>
        <v/>
      </c>
      <c r="DG116" s="220" t="str">
        <f t="shared" ref="DG116:DG119" si="1277">IF(CV116="","",CV116)</f>
        <v/>
      </c>
      <c r="DH116" s="220" t="str">
        <f t="shared" ref="DH116:DH117" si="1278">IF(CW116="","",CW116)</f>
        <v/>
      </c>
      <c r="DI116" s="119"/>
      <c r="DJ116" s="119"/>
      <c r="DK116" s="290">
        <f>SUM(DK113:DK115)</f>
        <v>0</v>
      </c>
      <c r="DL116" s="60"/>
      <c r="DN116" s="63"/>
      <c r="DO116" s="219" t="str">
        <f t="shared" ref="DO116:DO117" si="1279">IF(BZ116="","",BZ116)</f>
        <v/>
      </c>
      <c r="DP116" s="220"/>
      <c r="DQ116" s="220"/>
      <c r="DR116" s="119"/>
      <c r="DS116" s="119"/>
      <c r="DT116" s="290">
        <f>SUM(DT113:DT115)</f>
        <v>0</v>
      </c>
      <c r="DU116" s="60"/>
      <c r="DW116" s="63"/>
      <c r="DX116" s="219" t="str">
        <f t="shared" ref="DX116:DX117" si="1280">IF(DM116="","",DM116)</f>
        <v/>
      </c>
      <c r="DY116" s="220" t="str">
        <f t="shared" ref="DY116:DY119" si="1281">IF(DN116="","",DN116)</f>
        <v/>
      </c>
      <c r="DZ116" s="220" t="str">
        <f t="shared" ref="DZ116:DZ117" si="1282">IF(DO116="","",DO116)</f>
        <v/>
      </c>
      <c r="EA116" s="119"/>
      <c r="EB116" s="119"/>
      <c r="EC116" s="290">
        <f>SUM(EC113:EC115)</f>
        <v>0</v>
      </c>
      <c r="ED116" s="60"/>
      <c r="EF116" s="63"/>
      <c r="EG116" s="219" t="str">
        <f t="shared" ref="EG116:EG117" si="1283">IF(CR116="","",CR116)</f>
        <v/>
      </c>
      <c r="EH116" s="220"/>
      <c r="EI116" s="220"/>
      <c r="EJ116" s="119"/>
      <c r="EK116" s="119"/>
      <c r="EL116" s="290">
        <f>SUM(EL113:EL115)</f>
        <v>0</v>
      </c>
      <c r="EM116" s="60"/>
      <c r="EO116" s="63"/>
      <c r="EP116" s="219" t="str">
        <f t="shared" ref="EP116:EP117" si="1284">IF(EE116="","",EE116)</f>
        <v/>
      </c>
      <c r="EQ116" s="220" t="str">
        <f t="shared" ref="EQ116:EQ119" si="1285">IF(EF116="","",EF116)</f>
        <v/>
      </c>
      <c r="ER116" s="220" t="str">
        <f t="shared" ref="ER116:ER117" si="1286">IF(EG116="","",EG116)</f>
        <v/>
      </c>
      <c r="ES116" s="119"/>
      <c r="ET116" s="119"/>
      <c r="EU116" s="290">
        <f>SUM(EU113:EU115)</f>
        <v>0</v>
      </c>
      <c r="EV116" s="60"/>
      <c r="EX116" s="63"/>
      <c r="EY116" s="219" t="str">
        <f t="shared" ref="EY116:EY117" si="1287">IF(DJ116="","",DJ116)</f>
        <v/>
      </c>
      <c r="EZ116" s="220"/>
      <c r="FA116" s="220"/>
      <c r="FB116" s="119"/>
      <c r="FC116" s="119"/>
      <c r="FD116" s="290">
        <f>SUM(FD113:FD115)</f>
        <v>0</v>
      </c>
      <c r="FE116" s="60"/>
      <c r="FG116" s="63"/>
      <c r="FH116" s="219" t="str">
        <f t="shared" ref="FH116:FH117" si="1288">IF(EW116="","",EW116)</f>
        <v/>
      </c>
      <c r="FI116" s="220" t="str">
        <f t="shared" ref="FI116:FI119" si="1289">IF(EX116="","",EX116)</f>
        <v/>
      </c>
      <c r="FJ116" s="220" t="str">
        <f t="shared" ref="FJ116:FJ117" si="1290">IF(EY116="","",EY116)</f>
        <v/>
      </c>
      <c r="FK116" s="119"/>
      <c r="FL116" s="119"/>
      <c r="FM116" s="290">
        <f>SUM(FM113:FM115)</f>
        <v>0</v>
      </c>
      <c r="FN116" s="60"/>
      <c r="FP116" s="63"/>
      <c r="FQ116" s="219" t="str">
        <f t="shared" ref="FQ116:FQ117" si="1291">IF(EB116="","",EB116)</f>
        <v/>
      </c>
      <c r="FR116" s="220"/>
      <c r="FS116" s="220"/>
      <c r="FT116" s="119"/>
      <c r="FU116" s="119"/>
      <c r="FV116" s="290">
        <f>SUM(FV113:FV115)</f>
        <v>0</v>
      </c>
      <c r="FW116" s="60"/>
      <c r="FY116" s="63"/>
      <c r="FZ116" s="219" t="str">
        <f t="shared" ref="FZ116:FZ117" si="1292">IF(FO116="","",FO116)</f>
        <v/>
      </c>
      <c r="GA116" s="220" t="str">
        <f t="shared" ref="GA116:GA119" si="1293">IF(FP116="","",FP116)</f>
        <v/>
      </c>
      <c r="GB116" s="220" t="str">
        <f t="shared" ref="GB116:GB117" si="1294">IF(FQ116="","",FQ116)</f>
        <v/>
      </c>
      <c r="GC116" s="119"/>
      <c r="GD116" s="119"/>
      <c r="GE116" s="290">
        <f>SUM(GE113:GE115)</f>
        <v>0</v>
      </c>
      <c r="GF116" s="60"/>
      <c r="GH116" s="115">
        <f>SUM(GH113:GH115)</f>
        <v>0</v>
      </c>
      <c r="GI116" s="355">
        <f t="shared" si="694"/>
        <v>0</v>
      </c>
      <c r="GK116" s="115">
        <f>SUM(GK113:GK115)</f>
        <v>0</v>
      </c>
      <c r="GL116" s="355">
        <f t="shared" si="695"/>
        <v>0</v>
      </c>
    </row>
    <row r="117" spans="1:194" s="57" customFormat="1" x14ac:dyDescent="0.25">
      <c r="A117" s="63"/>
      <c r="B117" s="72"/>
      <c r="C117" s="72"/>
      <c r="D117" s="72"/>
      <c r="E117" s="97"/>
      <c r="F117" s="98"/>
      <c r="G117" s="124"/>
      <c r="H117" s="124"/>
      <c r="I117" s="118"/>
      <c r="J117" s="60"/>
      <c r="L117" s="63"/>
      <c r="M117" s="205" t="str">
        <f t="shared" si="1142"/>
        <v/>
      </c>
      <c r="N117" s="205" t="str">
        <f t="shared" si="1064"/>
        <v/>
      </c>
      <c r="O117" s="205" t="str">
        <f t="shared" si="1065"/>
        <v/>
      </c>
      <c r="P117" s="98"/>
      <c r="Q117" s="124"/>
      <c r="R117" s="60"/>
      <c r="T117" s="63"/>
      <c r="U117" s="205" t="str">
        <f t="shared" si="1255"/>
        <v/>
      </c>
      <c r="V117" s="205" t="str">
        <f t="shared" si="1256"/>
        <v/>
      </c>
      <c r="W117" s="205" t="str">
        <f t="shared" si="1257"/>
        <v/>
      </c>
      <c r="X117" s="97"/>
      <c r="Y117" s="98"/>
      <c r="Z117" s="124"/>
      <c r="AB117" s="124"/>
      <c r="AC117" s="124"/>
      <c r="AD117" s="284"/>
      <c r="AE117" s="284"/>
      <c r="AF117" s="118"/>
      <c r="AG117" s="60"/>
      <c r="AI117" s="63"/>
      <c r="AJ117" s="205" t="str">
        <f t="shared" si="1259"/>
        <v/>
      </c>
      <c r="AK117" s="205" t="str">
        <f t="shared" si="1260"/>
        <v/>
      </c>
      <c r="AL117" s="205" t="str">
        <f t="shared" si="1261"/>
        <v/>
      </c>
      <c r="AM117" s="97"/>
      <c r="AN117" s="98"/>
      <c r="AO117" s="124"/>
      <c r="AQ117" s="124"/>
      <c r="AR117" s="124"/>
      <c r="AS117" s="284"/>
      <c r="AT117" s="284"/>
      <c r="AU117" s="118"/>
      <c r="AV117" s="60"/>
      <c r="AX117" s="63"/>
      <c r="AY117" s="205" t="str">
        <f t="shared" si="1263"/>
        <v/>
      </c>
      <c r="AZ117" s="205" t="str">
        <f t="shared" si="1264"/>
        <v/>
      </c>
      <c r="BA117" s="205" t="str">
        <f t="shared" si="1265"/>
        <v/>
      </c>
      <c r="BB117" s="97"/>
      <c r="BC117" s="98"/>
      <c r="BD117" s="124"/>
      <c r="BF117" s="124"/>
      <c r="BG117" s="124"/>
      <c r="BH117" s="284"/>
      <c r="BI117" s="284"/>
      <c r="BJ117" s="118"/>
      <c r="BK117" s="60"/>
      <c r="BM117" s="63"/>
      <c r="BN117" s="205" t="str">
        <f t="shared" si="1267"/>
        <v/>
      </c>
      <c r="BO117" s="205" t="str">
        <f t="shared" si="1268"/>
        <v/>
      </c>
      <c r="BP117" s="205" t="str">
        <f t="shared" si="1269"/>
        <v/>
      </c>
      <c r="BQ117" s="97"/>
      <c r="BR117" s="98"/>
      <c r="BS117" s="124"/>
      <c r="BT117" s="124"/>
      <c r="BU117" s="124"/>
      <c r="BV117" s="124"/>
      <c r="BW117" s="284"/>
      <c r="BX117" s="284"/>
      <c r="BY117" s="118"/>
      <c r="BZ117" s="60"/>
      <c r="CB117" s="118"/>
      <c r="CD117" s="63"/>
      <c r="CE117" s="205" t="str">
        <f t="shared" si="1271"/>
        <v/>
      </c>
      <c r="CF117" s="205" t="str">
        <f t="shared" ref="CF117:CF119" si="1295">IF(AQ117="","",AQ117)</f>
        <v/>
      </c>
      <c r="CG117" s="205" t="str">
        <f t="shared" ref="CG117:CG119" si="1296">IF(AR117="","",AR117)</f>
        <v/>
      </c>
      <c r="CH117" s="124"/>
      <c r="CJ117" s="284"/>
      <c r="CK117" s="60"/>
      <c r="CM117" s="63"/>
      <c r="CN117" s="205" t="str">
        <f t="shared" si="1272"/>
        <v/>
      </c>
      <c r="CO117" s="205" t="str">
        <f t="shared" si="1273"/>
        <v/>
      </c>
      <c r="CP117" s="205" t="str">
        <f t="shared" si="1274"/>
        <v/>
      </c>
      <c r="CQ117" s="124"/>
      <c r="CS117" s="284"/>
      <c r="CT117" s="60"/>
      <c r="CV117" s="63"/>
      <c r="CW117" s="205" t="str">
        <f t="shared" si="1275"/>
        <v/>
      </c>
      <c r="CX117" s="205" t="str">
        <f t="shared" ref="CX117" si="1297">IF(BI117="","",BI117)</f>
        <v/>
      </c>
      <c r="CY117" s="205" t="str">
        <f t="shared" ref="CY117" si="1298">IF(BJ117="","",BJ117)</f>
        <v/>
      </c>
      <c r="CZ117" s="124"/>
      <c r="DB117" s="284"/>
      <c r="DC117" s="60"/>
      <c r="DE117" s="63"/>
      <c r="DF117" s="205" t="str">
        <f t="shared" si="1276"/>
        <v/>
      </c>
      <c r="DG117" s="205" t="str">
        <f t="shared" si="1277"/>
        <v/>
      </c>
      <c r="DH117" s="205" t="str">
        <f t="shared" si="1278"/>
        <v/>
      </c>
      <c r="DI117" s="124"/>
      <c r="DK117" s="284"/>
      <c r="DL117" s="60"/>
      <c r="DN117" s="63"/>
      <c r="DO117" s="205" t="str">
        <f t="shared" si="1279"/>
        <v/>
      </c>
      <c r="DP117" s="205" t="str">
        <f t="shared" ref="DP117" si="1299">IF(CA117="","",CA117)</f>
        <v/>
      </c>
      <c r="DQ117" s="205" t="str">
        <f t="shared" ref="DQ117" si="1300">IF(CB117="","",CB117)</f>
        <v/>
      </c>
      <c r="DR117" s="124"/>
      <c r="DT117" s="284"/>
      <c r="DU117" s="60"/>
      <c r="DW117" s="63"/>
      <c r="DX117" s="205" t="str">
        <f t="shared" si="1280"/>
        <v/>
      </c>
      <c r="DY117" s="205" t="str">
        <f t="shared" si="1281"/>
        <v/>
      </c>
      <c r="DZ117" s="205" t="str">
        <f t="shared" si="1282"/>
        <v/>
      </c>
      <c r="EA117" s="124"/>
      <c r="EC117" s="284"/>
      <c r="ED117" s="60"/>
      <c r="EF117" s="63"/>
      <c r="EG117" s="205" t="str">
        <f t="shared" si="1283"/>
        <v/>
      </c>
      <c r="EH117" s="205" t="str">
        <f t="shared" ref="EH117" si="1301">IF(CS117="","",CS117)</f>
        <v/>
      </c>
      <c r="EI117" s="205" t="str">
        <f t="shared" ref="EI117" si="1302">IF(CT117="","",CT117)</f>
        <v/>
      </c>
      <c r="EJ117" s="124"/>
      <c r="EL117" s="284"/>
      <c r="EM117" s="60"/>
      <c r="EO117" s="63"/>
      <c r="EP117" s="205" t="str">
        <f t="shared" si="1284"/>
        <v/>
      </c>
      <c r="EQ117" s="205" t="str">
        <f t="shared" si="1285"/>
        <v/>
      </c>
      <c r="ER117" s="205" t="str">
        <f t="shared" si="1286"/>
        <v/>
      </c>
      <c r="ES117" s="124"/>
      <c r="EU117" s="284"/>
      <c r="EV117" s="60"/>
      <c r="EX117" s="63"/>
      <c r="EY117" s="205" t="str">
        <f t="shared" si="1287"/>
        <v/>
      </c>
      <c r="EZ117" s="205" t="str">
        <f t="shared" ref="EZ117" si="1303">IF(DK117="","",DK117)</f>
        <v/>
      </c>
      <c r="FA117" s="205" t="str">
        <f t="shared" ref="FA117" si="1304">IF(DL117="","",DL117)</f>
        <v/>
      </c>
      <c r="FB117" s="124"/>
      <c r="FD117" s="284"/>
      <c r="FE117" s="60"/>
      <c r="FG117" s="63"/>
      <c r="FH117" s="205" t="str">
        <f t="shared" si="1288"/>
        <v/>
      </c>
      <c r="FI117" s="205" t="str">
        <f t="shared" si="1289"/>
        <v/>
      </c>
      <c r="FJ117" s="205" t="str">
        <f t="shared" si="1290"/>
        <v/>
      </c>
      <c r="FK117" s="124"/>
      <c r="FM117" s="284"/>
      <c r="FN117" s="60"/>
      <c r="FP117" s="63"/>
      <c r="FQ117" s="205" t="str">
        <f t="shared" si="1291"/>
        <v/>
      </c>
      <c r="FR117" s="205" t="str">
        <f t="shared" ref="FR117" si="1305">IF(EC117="","",EC117)</f>
        <v/>
      </c>
      <c r="FS117" s="205" t="str">
        <f t="shared" ref="FS117" si="1306">IF(ED117="","",ED117)</f>
        <v/>
      </c>
      <c r="FT117" s="124"/>
      <c r="FV117" s="284"/>
      <c r="FW117" s="60"/>
      <c r="FY117" s="63"/>
      <c r="FZ117" s="205" t="str">
        <f t="shared" si="1292"/>
        <v/>
      </c>
      <c r="GA117" s="205" t="str">
        <f t="shared" si="1293"/>
        <v/>
      </c>
      <c r="GB117" s="205" t="str">
        <f t="shared" si="1294"/>
        <v/>
      </c>
      <c r="GC117" s="124"/>
      <c r="GE117" s="284"/>
      <c r="GF117" s="60"/>
      <c r="GH117" s="118"/>
      <c r="GI117" s="356"/>
      <c r="GK117" s="118"/>
      <c r="GL117" s="356"/>
    </row>
    <row r="118" spans="1:194" s="230" customFormat="1" x14ac:dyDescent="0.25">
      <c r="A118" s="228"/>
      <c r="B118" s="239" t="s">
        <v>105</v>
      </c>
      <c r="C118" s="253"/>
      <c r="D118" s="253"/>
      <c r="E118" s="235" t="s">
        <v>126</v>
      </c>
      <c r="F118" s="254"/>
      <c r="G118" s="255">
        <v>0</v>
      </c>
      <c r="H118" s="256">
        <v>0</v>
      </c>
      <c r="I118" s="257">
        <f>H118*G118</f>
        <v>0</v>
      </c>
      <c r="J118" s="229"/>
      <c r="L118" s="228"/>
      <c r="M118" s="239" t="str">
        <f>IF($B118="","",$B118)</f>
        <v>10.</v>
      </c>
      <c r="N118" s="235" t="str">
        <f t="shared" si="1064"/>
        <v/>
      </c>
      <c r="O118" s="235" t="str">
        <f t="shared" si="1065"/>
        <v/>
      </c>
      <c r="P118" s="264"/>
      <c r="Q118" s="258"/>
      <c r="R118" s="229"/>
      <c r="T118" s="228"/>
      <c r="U118" s="239" t="str">
        <f>IF($B118="","",$B118)</f>
        <v>10.</v>
      </c>
      <c r="V118" s="235" t="str">
        <f t="shared" si="1256"/>
        <v/>
      </c>
      <c r="W118" s="235" t="str">
        <f t="shared" si="1257"/>
        <v/>
      </c>
      <c r="X118" s="235" t="s">
        <v>92</v>
      </c>
      <c r="Y118" s="254"/>
      <c r="Z118" s="258">
        <v>0</v>
      </c>
      <c r="AA118" s="259">
        <v>0</v>
      </c>
      <c r="AB118" s="282">
        <f>$I118</f>
        <v>0</v>
      </c>
      <c r="AC118" s="282">
        <f t="shared" ref="AC118" si="1307">IF(AE118=0,0,AE118-AB118)</f>
        <v>0</v>
      </c>
      <c r="AD118" s="297">
        <f t="shared" ref="AD118" si="1308">IF(AE118=0,0,IFERROR(((AE118-AB118)/AB118)*100,""))</f>
        <v>0</v>
      </c>
      <c r="AE118" s="281">
        <f t="shared" ref="AE118" si="1309">Z118*AA118</f>
        <v>0</v>
      </c>
      <c r="AF118" s="257"/>
      <c r="AG118" s="229"/>
      <c r="AI118" s="228"/>
      <c r="AJ118" s="239" t="str">
        <f>IF($B118="","",$B118)</f>
        <v>10.</v>
      </c>
      <c r="AK118" s="235"/>
      <c r="AL118" s="235"/>
      <c r="AM118" s="235" t="s">
        <v>92</v>
      </c>
      <c r="AN118" s="254"/>
      <c r="AO118" s="258">
        <v>0</v>
      </c>
      <c r="AP118" s="259">
        <v>0</v>
      </c>
      <c r="AQ118" s="282">
        <f>$I118</f>
        <v>0</v>
      </c>
      <c r="AR118" s="282">
        <f t="shared" ref="AR118" si="1310">IF(AT118=0,0,AT118-AQ118)</f>
        <v>0</v>
      </c>
      <c r="AS118" s="297">
        <f t="shared" ref="AS118" si="1311">IF(AT118=0,0,IFERROR(((AT118-AQ118)/AQ118)*100,""))</f>
        <v>0</v>
      </c>
      <c r="AT118" s="281">
        <f t="shared" ref="AT118" si="1312">AO118*AP118</f>
        <v>0</v>
      </c>
      <c r="AU118" s="257"/>
      <c r="AV118" s="229"/>
      <c r="AX118" s="228"/>
      <c r="AY118" s="239" t="str">
        <f>IF($B118="","",$B118)</f>
        <v>10.</v>
      </c>
      <c r="AZ118" s="235"/>
      <c r="BA118" s="235"/>
      <c r="BB118" s="235" t="s">
        <v>92</v>
      </c>
      <c r="BC118" s="254"/>
      <c r="BD118" s="258">
        <v>0</v>
      </c>
      <c r="BE118" s="259">
        <v>0</v>
      </c>
      <c r="BF118" s="282">
        <f>$I118</f>
        <v>0</v>
      </c>
      <c r="BG118" s="282">
        <f t="shared" ref="BG118" si="1313">IF(BI118=0,0,BI118-BF118)</f>
        <v>0</v>
      </c>
      <c r="BH118" s="297">
        <f t="shared" ref="BH118" si="1314">IF(BI118=0,0,IFERROR(((BI118-BF118)/BF118)*100,""))</f>
        <v>0</v>
      </c>
      <c r="BI118" s="281">
        <f t="shared" ref="BI118" si="1315">BD118*BE118</f>
        <v>0</v>
      </c>
      <c r="BJ118" s="257"/>
      <c r="BK118" s="229"/>
      <c r="BM118" s="228"/>
      <c r="BN118" s="239" t="str">
        <f>IF($B118="","",$B118)</f>
        <v>10.</v>
      </c>
      <c r="BO118" s="235"/>
      <c r="BP118" s="235"/>
      <c r="BQ118" s="235" t="s">
        <v>92</v>
      </c>
      <c r="BR118" s="254"/>
      <c r="BS118" s="258">
        <v>0</v>
      </c>
      <c r="BT118" s="259">
        <v>0</v>
      </c>
      <c r="BU118" s="282">
        <f>$I118</f>
        <v>0</v>
      </c>
      <c r="BV118" s="282">
        <f t="shared" ref="BV118" si="1316">IF(BX118=0,0,BX118-BU118)</f>
        <v>0</v>
      </c>
      <c r="BW118" s="297">
        <f t="shared" ref="BW118" si="1317">IF(BX118=0,0,IFERROR(((BX118-BU118)/BU118)*100,""))</f>
        <v>0</v>
      </c>
      <c r="BX118" s="281">
        <f t="shared" ref="BX118" si="1318">BS118*BT118</f>
        <v>0</v>
      </c>
      <c r="BY118" s="257"/>
      <c r="BZ118" s="229"/>
      <c r="CB118" s="257">
        <f>IF(AT118=0,IF(AE118=0,I118,AT118),AT118)</f>
        <v>0</v>
      </c>
      <c r="CD118" s="228"/>
      <c r="CE118" s="239" t="str">
        <f>IF($B118="","",$B118)</f>
        <v>10.</v>
      </c>
      <c r="CF118" s="235"/>
      <c r="CG118" s="235"/>
      <c r="CH118" s="258">
        <v>0</v>
      </c>
      <c r="CI118" s="259">
        <v>0</v>
      </c>
      <c r="CJ118" s="281">
        <f>CH118*CI118</f>
        <v>0</v>
      </c>
      <c r="CK118" s="229"/>
      <c r="CM118" s="228"/>
      <c r="CN118" s="239" t="str">
        <f>IF($B118="","",$B118)</f>
        <v>10.</v>
      </c>
      <c r="CO118" s="235" t="str">
        <f t="shared" si="1273"/>
        <v/>
      </c>
      <c r="CP118" s="235"/>
      <c r="CQ118" s="258">
        <v>0</v>
      </c>
      <c r="CR118" s="259">
        <v>0</v>
      </c>
      <c r="CS118" s="281">
        <f>CQ118*CR118</f>
        <v>0</v>
      </c>
      <c r="CT118" s="229"/>
      <c r="CV118" s="228"/>
      <c r="CW118" s="239" t="str">
        <f>IF($B118="","",$B118)</f>
        <v>10.</v>
      </c>
      <c r="CX118" s="235"/>
      <c r="CY118" s="235"/>
      <c r="CZ118" s="258">
        <v>0</v>
      </c>
      <c r="DA118" s="259">
        <v>0</v>
      </c>
      <c r="DB118" s="281">
        <f>CZ118*DA118</f>
        <v>0</v>
      </c>
      <c r="DC118" s="229"/>
      <c r="DE118" s="228"/>
      <c r="DF118" s="239" t="str">
        <f>IF($B118="","",$B118)</f>
        <v>10.</v>
      </c>
      <c r="DG118" s="235" t="str">
        <f t="shared" si="1277"/>
        <v/>
      </c>
      <c r="DH118" s="235"/>
      <c r="DI118" s="258">
        <v>0</v>
      </c>
      <c r="DJ118" s="259">
        <v>0</v>
      </c>
      <c r="DK118" s="281">
        <f>DI118*DJ118</f>
        <v>0</v>
      </c>
      <c r="DL118" s="229"/>
      <c r="DN118" s="228"/>
      <c r="DO118" s="239" t="str">
        <f>IF($B118="","",$B118)</f>
        <v>10.</v>
      </c>
      <c r="DP118" s="235"/>
      <c r="DQ118" s="235"/>
      <c r="DR118" s="258">
        <v>0</v>
      </c>
      <c r="DS118" s="259">
        <v>0</v>
      </c>
      <c r="DT118" s="281">
        <f>DR118*DS118</f>
        <v>0</v>
      </c>
      <c r="DU118" s="229"/>
      <c r="DW118" s="228"/>
      <c r="DX118" s="239" t="str">
        <f>IF($B118="","",$B118)</f>
        <v>10.</v>
      </c>
      <c r="DY118" s="235" t="str">
        <f t="shared" si="1281"/>
        <v/>
      </c>
      <c r="DZ118" s="235"/>
      <c r="EA118" s="258">
        <v>0</v>
      </c>
      <c r="EB118" s="259">
        <v>0</v>
      </c>
      <c r="EC118" s="281">
        <f>EA118*EB118</f>
        <v>0</v>
      </c>
      <c r="ED118" s="229"/>
      <c r="EF118" s="228"/>
      <c r="EG118" s="239" t="str">
        <f>IF($B118="","",$B118)</f>
        <v>10.</v>
      </c>
      <c r="EH118" s="235"/>
      <c r="EI118" s="235"/>
      <c r="EJ118" s="258">
        <v>0</v>
      </c>
      <c r="EK118" s="259">
        <v>0</v>
      </c>
      <c r="EL118" s="281">
        <f>EJ118*EK118</f>
        <v>0</v>
      </c>
      <c r="EM118" s="229"/>
      <c r="EO118" s="228"/>
      <c r="EP118" s="239" t="str">
        <f>IF($B118="","",$B118)</f>
        <v>10.</v>
      </c>
      <c r="EQ118" s="235" t="str">
        <f t="shared" si="1285"/>
        <v/>
      </c>
      <c r="ER118" s="235"/>
      <c r="ES118" s="258">
        <v>0</v>
      </c>
      <c r="ET118" s="259">
        <v>0</v>
      </c>
      <c r="EU118" s="281">
        <f>ES118*ET118</f>
        <v>0</v>
      </c>
      <c r="EV118" s="229"/>
      <c r="EX118" s="228"/>
      <c r="EY118" s="239" t="str">
        <f>IF($B118="","",$B118)</f>
        <v>10.</v>
      </c>
      <c r="EZ118" s="235"/>
      <c r="FA118" s="235"/>
      <c r="FB118" s="258">
        <v>0</v>
      </c>
      <c r="FC118" s="259">
        <v>0</v>
      </c>
      <c r="FD118" s="281">
        <f>FB118*FC118</f>
        <v>0</v>
      </c>
      <c r="FE118" s="229"/>
      <c r="FG118" s="228"/>
      <c r="FH118" s="239" t="str">
        <f>IF($B118="","",$B118)</f>
        <v>10.</v>
      </c>
      <c r="FI118" s="235" t="str">
        <f t="shared" si="1289"/>
        <v/>
      </c>
      <c r="FJ118" s="235"/>
      <c r="FK118" s="258">
        <v>0</v>
      </c>
      <c r="FL118" s="259">
        <v>0</v>
      </c>
      <c r="FM118" s="281">
        <f>FK118*FL118</f>
        <v>0</v>
      </c>
      <c r="FN118" s="229"/>
      <c r="FP118" s="228"/>
      <c r="FQ118" s="239" t="str">
        <f>IF($B118="","",$B118)</f>
        <v>10.</v>
      </c>
      <c r="FR118" s="235"/>
      <c r="FS118" s="235"/>
      <c r="FT118" s="258">
        <v>0</v>
      </c>
      <c r="FU118" s="259">
        <v>0</v>
      </c>
      <c r="FV118" s="281">
        <f>FT118*FU118</f>
        <v>0</v>
      </c>
      <c r="FW118" s="229"/>
      <c r="FY118" s="228"/>
      <c r="FZ118" s="239" t="str">
        <f>IF($B118="","",$B118)</f>
        <v>10.</v>
      </c>
      <c r="GA118" s="235" t="str">
        <f t="shared" si="1293"/>
        <v/>
      </c>
      <c r="GB118" s="235"/>
      <c r="GC118" s="258">
        <v>0</v>
      </c>
      <c r="GD118" s="259">
        <v>0</v>
      </c>
      <c r="GE118" s="281">
        <f>GC118*GD118</f>
        <v>0</v>
      </c>
      <c r="GF118" s="229"/>
      <c r="GH118" s="282">
        <f>CJ118+CS118+DB118+DK118+DT118+EC118+EL118+EU118+FD118+FM118+FV118+GE118</f>
        <v>0</v>
      </c>
      <c r="GI118" s="360">
        <f t="shared" si="694"/>
        <v>0</v>
      </c>
      <c r="GK118" s="257">
        <f>CB118-GH118</f>
        <v>0</v>
      </c>
      <c r="GL118" s="360">
        <f t="shared" si="695"/>
        <v>0</v>
      </c>
    </row>
    <row r="119" spans="1:194" s="57" customFormat="1" x14ac:dyDescent="0.25">
      <c r="A119" s="63"/>
      <c r="B119" s="97"/>
      <c r="C119" s="72"/>
      <c r="D119" s="72"/>
      <c r="E119" s="97"/>
      <c r="F119" s="98"/>
      <c r="G119" s="124"/>
      <c r="H119" s="124"/>
      <c r="I119" s="118"/>
      <c r="J119" s="60"/>
      <c r="L119" s="63"/>
      <c r="M119" s="97" t="str">
        <f t="shared" si="1142"/>
        <v/>
      </c>
      <c r="N119" s="205" t="str">
        <f t="shared" si="1064"/>
        <v/>
      </c>
      <c r="O119" s="205" t="str">
        <f t="shared" si="1065"/>
        <v/>
      </c>
      <c r="P119" s="98"/>
      <c r="Q119" s="124"/>
      <c r="R119" s="60"/>
      <c r="T119" s="63"/>
      <c r="U119" s="97" t="str">
        <f t="shared" ref="U119:U120" si="1319">IF(J119="","",J119)</f>
        <v/>
      </c>
      <c r="V119" s="205" t="str">
        <f t="shared" si="1256"/>
        <v/>
      </c>
      <c r="W119" s="205" t="str">
        <f t="shared" si="1257"/>
        <v/>
      </c>
      <c r="X119" s="97"/>
      <c r="Y119" s="98"/>
      <c r="Z119" s="124"/>
      <c r="AA119" s="124"/>
      <c r="AB119" s="124"/>
      <c r="AC119" s="124"/>
      <c r="AD119" s="284"/>
      <c r="AE119" s="284"/>
      <c r="AF119" s="118"/>
      <c r="AG119" s="60"/>
      <c r="AI119" s="63"/>
      <c r="AJ119" s="97" t="str">
        <f t="shared" ref="AJ119:AJ120" si="1320">IF(Y119="","",Y119)</f>
        <v/>
      </c>
      <c r="AK119" s="205" t="str">
        <f t="shared" si="1260"/>
        <v/>
      </c>
      <c r="AL119" s="205" t="str">
        <f t="shared" si="1261"/>
        <v/>
      </c>
      <c r="AM119" s="97"/>
      <c r="AN119" s="98"/>
      <c r="AO119" s="124"/>
      <c r="AP119" s="124"/>
      <c r="AQ119" s="124"/>
      <c r="AR119" s="124"/>
      <c r="AS119" s="284"/>
      <c r="AT119" s="284"/>
      <c r="AU119" s="118"/>
      <c r="AV119" s="60"/>
      <c r="AX119" s="63"/>
      <c r="AY119" s="97" t="str">
        <f t="shared" ref="AY119:AY120" si="1321">IF(AN119="","",AN119)</f>
        <v/>
      </c>
      <c r="AZ119" s="205" t="str">
        <f t="shared" ref="AZ119:AZ120" si="1322">IF(AO119="","",AO119)</f>
        <v/>
      </c>
      <c r="BA119" s="205" t="str">
        <f t="shared" ref="BA119:BA120" si="1323">IF(AP119="","",AP119)</f>
        <v/>
      </c>
      <c r="BB119" s="97"/>
      <c r="BC119" s="98"/>
      <c r="BD119" s="124"/>
      <c r="BE119" s="124"/>
      <c r="BF119" s="124"/>
      <c r="BG119" s="124"/>
      <c r="BH119" s="284"/>
      <c r="BI119" s="284"/>
      <c r="BJ119" s="118"/>
      <c r="BK119" s="60"/>
      <c r="BM119" s="63"/>
      <c r="BN119" s="97" t="str">
        <f t="shared" ref="BN119:BN120" si="1324">IF(BC119="","",BC119)</f>
        <v/>
      </c>
      <c r="BO119" s="205" t="str">
        <f t="shared" ref="BO119:BO120" si="1325">IF(BD119="","",BD119)</f>
        <v/>
      </c>
      <c r="BP119" s="205" t="str">
        <f t="shared" ref="BP119:BP120" si="1326">IF(BE119="","",BE119)</f>
        <v/>
      </c>
      <c r="BQ119" s="97"/>
      <c r="BR119" s="98"/>
      <c r="BS119" s="124"/>
      <c r="BT119" s="124"/>
      <c r="BU119" s="124"/>
      <c r="BV119" s="124"/>
      <c r="BW119" s="284"/>
      <c r="BX119" s="284"/>
      <c r="BY119" s="118"/>
      <c r="BZ119" s="60"/>
      <c r="CB119" s="118"/>
      <c r="CD119" s="63"/>
      <c r="CE119" s="97" t="str">
        <f t="shared" ref="CE119" si="1327">IF(AP119="","",AP119)</f>
        <v/>
      </c>
      <c r="CF119" s="205" t="str">
        <f t="shared" si="1295"/>
        <v/>
      </c>
      <c r="CG119" s="205" t="str">
        <f t="shared" si="1296"/>
        <v/>
      </c>
      <c r="CH119" s="124"/>
      <c r="CI119" s="124"/>
      <c r="CJ119" s="284"/>
      <c r="CK119" s="60"/>
      <c r="CM119" s="63"/>
      <c r="CN119" s="97" t="str">
        <f t="shared" ref="CN119" si="1328">IF(CC119="","",CC119)</f>
        <v/>
      </c>
      <c r="CO119" s="205" t="str">
        <f t="shared" si="1273"/>
        <v/>
      </c>
      <c r="CP119" s="205" t="str">
        <f t="shared" si="1274"/>
        <v/>
      </c>
      <c r="CQ119" s="124"/>
      <c r="CR119" s="124"/>
      <c r="CS119" s="284"/>
      <c r="CT119" s="60"/>
      <c r="CV119" s="63"/>
      <c r="CW119" s="97" t="str">
        <f t="shared" ref="CW119" si="1329">IF(BH119="","",BH119)</f>
        <v/>
      </c>
      <c r="CX119" s="205" t="str">
        <f t="shared" ref="CX119" si="1330">IF(BI119="","",BI119)</f>
        <v/>
      </c>
      <c r="CY119" s="205" t="str">
        <f t="shared" ref="CY119" si="1331">IF(BJ119="","",BJ119)</f>
        <v/>
      </c>
      <c r="CZ119" s="124"/>
      <c r="DA119" s="124"/>
      <c r="DB119" s="284"/>
      <c r="DC119" s="60"/>
      <c r="DE119" s="63"/>
      <c r="DF119" s="97" t="str">
        <f t="shared" ref="DF119" si="1332">IF(CU119="","",CU119)</f>
        <v/>
      </c>
      <c r="DG119" s="205" t="str">
        <f t="shared" si="1277"/>
        <v/>
      </c>
      <c r="DH119" s="205" t="str">
        <f t="shared" ref="DH119" si="1333">IF(CW119="","",CW119)</f>
        <v/>
      </c>
      <c r="DI119" s="124"/>
      <c r="DJ119" s="124"/>
      <c r="DK119" s="284"/>
      <c r="DL119" s="60"/>
      <c r="DN119" s="63"/>
      <c r="DO119" s="97" t="str">
        <f t="shared" ref="DO119" si="1334">IF(BZ119="","",BZ119)</f>
        <v/>
      </c>
      <c r="DP119" s="205" t="str">
        <f t="shared" ref="DP119" si="1335">IF(CA119="","",CA119)</f>
        <v/>
      </c>
      <c r="DQ119" s="205" t="str">
        <f t="shared" ref="DQ119" si="1336">IF(CB119="","",CB119)</f>
        <v/>
      </c>
      <c r="DR119" s="124"/>
      <c r="DS119" s="124"/>
      <c r="DT119" s="284"/>
      <c r="DU119" s="60"/>
      <c r="DW119" s="63"/>
      <c r="DX119" s="97" t="str">
        <f t="shared" ref="DX119" si="1337">IF(DM119="","",DM119)</f>
        <v/>
      </c>
      <c r="DY119" s="205" t="str">
        <f t="shared" si="1281"/>
        <v/>
      </c>
      <c r="DZ119" s="205" t="str">
        <f t="shared" ref="DZ119" si="1338">IF(DO119="","",DO119)</f>
        <v/>
      </c>
      <c r="EA119" s="124"/>
      <c r="EB119" s="124"/>
      <c r="EC119" s="284"/>
      <c r="ED119" s="60"/>
      <c r="EF119" s="63"/>
      <c r="EG119" s="97" t="str">
        <f t="shared" ref="EG119" si="1339">IF(CR119="","",CR119)</f>
        <v/>
      </c>
      <c r="EH119" s="205" t="str">
        <f t="shared" ref="EH119" si="1340">IF(CS119="","",CS119)</f>
        <v/>
      </c>
      <c r="EI119" s="205" t="str">
        <f t="shared" ref="EI119" si="1341">IF(CT119="","",CT119)</f>
        <v/>
      </c>
      <c r="EJ119" s="124"/>
      <c r="EK119" s="124"/>
      <c r="EL119" s="284"/>
      <c r="EM119" s="60"/>
      <c r="EO119" s="63"/>
      <c r="EP119" s="97" t="str">
        <f t="shared" ref="EP119" si="1342">IF(EE119="","",EE119)</f>
        <v/>
      </c>
      <c r="EQ119" s="205" t="str">
        <f t="shared" si="1285"/>
        <v/>
      </c>
      <c r="ER119" s="205" t="str">
        <f t="shared" ref="ER119" si="1343">IF(EG119="","",EG119)</f>
        <v/>
      </c>
      <c r="ES119" s="124"/>
      <c r="ET119" s="124"/>
      <c r="EU119" s="284"/>
      <c r="EV119" s="60"/>
      <c r="EX119" s="63"/>
      <c r="EY119" s="97" t="str">
        <f t="shared" ref="EY119" si="1344">IF(DJ119="","",DJ119)</f>
        <v/>
      </c>
      <c r="EZ119" s="205" t="str">
        <f t="shared" ref="EZ119" si="1345">IF(DK119="","",DK119)</f>
        <v/>
      </c>
      <c r="FA119" s="205" t="str">
        <f t="shared" ref="FA119" si="1346">IF(DL119="","",DL119)</f>
        <v/>
      </c>
      <c r="FB119" s="124"/>
      <c r="FC119" s="124"/>
      <c r="FD119" s="284"/>
      <c r="FE119" s="60"/>
      <c r="FG119" s="63"/>
      <c r="FH119" s="97" t="str">
        <f t="shared" ref="FH119" si="1347">IF(EW119="","",EW119)</f>
        <v/>
      </c>
      <c r="FI119" s="205" t="str">
        <f t="shared" si="1289"/>
        <v/>
      </c>
      <c r="FJ119" s="205" t="str">
        <f t="shared" ref="FJ119" si="1348">IF(EY119="","",EY119)</f>
        <v/>
      </c>
      <c r="FK119" s="124"/>
      <c r="FL119" s="124"/>
      <c r="FM119" s="284"/>
      <c r="FN119" s="60"/>
      <c r="FP119" s="63"/>
      <c r="FQ119" s="97" t="str">
        <f t="shared" ref="FQ119" si="1349">IF(EB119="","",EB119)</f>
        <v/>
      </c>
      <c r="FR119" s="205" t="str">
        <f t="shared" ref="FR119" si="1350">IF(EC119="","",EC119)</f>
        <v/>
      </c>
      <c r="FS119" s="205" t="str">
        <f t="shared" ref="FS119" si="1351">IF(ED119="","",ED119)</f>
        <v/>
      </c>
      <c r="FT119" s="124"/>
      <c r="FU119" s="124"/>
      <c r="FV119" s="284"/>
      <c r="FW119" s="60"/>
      <c r="FY119" s="63"/>
      <c r="FZ119" s="97" t="str">
        <f t="shared" ref="FZ119" si="1352">IF(FO119="","",FO119)</f>
        <v/>
      </c>
      <c r="GA119" s="205" t="str">
        <f t="shared" si="1293"/>
        <v/>
      </c>
      <c r="GB119" s="205" t="str">
        <f t="shared" ref="GB119" si="1353">IF(FQ119="","",FQ119)</f>
        <v/>
      </c>
      <c r="GC119" s="124"/>
      <c r="GD119" s="124"/>
      <c r="GE119" s="284"/>
      <c r="GF119" s="60"/>
      <c r="GH119" s="118"/>
      <c r="GI119" s="356"/>
      <c r="GK119" s="118"/>
      <c r="GL119" s="356"/>
    </row>
    <row r="120" spans="1:194" x14ac:dyDescent="0.25">
      <c r="A120" s="9"/>
      <c r="B120" s="106"/>
      <c r="C120" s="107"/>
      <c r="D120" s="107"/>
      <c r="E120" s="108" t="s">
        <v>94</v>
      </c>
      <c r="F120" s="109"/>
      <c r="G120" s="133"/>
      <c r="H120" s="133"/>
      <c r="I120" s="134">
        <f>I118+I116+I110+I105+I86+I79+I53+I39+I29+I67</f>
        <v>0</v>
      </c>
      <c r="J120" s="2"/>
      <c r="L120" s="9"/>
      <c r="M120" s="106" t="str">
        <f t="shared" si="1142"/>
        <v/>
      </c>
      <c r="N120" s="203" t="str">
        <f t="shared" si="1064"/>
        <v/>
      </c>
      <c r="O120" s="203" t="str">
        <f t="shared" si="1065"/>
        <v/>
      </c>
      <c r="P120" s="198"/>
      <c r="Q120" s="199"/>
      <c r="R120" s="2"/>
      <c r="T120" s="9"/>
      <c r="U120" s="106" t="str">
        <f t="shared" si="1319"/>
        <v/>
      </c>
      <c r="V120" s="203" t="str">
        <f t="shared" si="1256"/>
        <v/>
      </c>
      <c r="W120" s="203" t="str">
        <f t="shared" si="1257"/>
        <v/>
      </c>
      <c r="X120" s="108" t="s">
        <v>94</v>
      </c>
      <c r="Y120" s="109"/>
      <c r="Z120" s="133"/>
      <c r="AA120" s="133"/>
      <c r="AB120" s="134">
        <f>AB118+AB116+AB110+AB105+AB86+AB79+AB53+AB39+AB29+AB67</f>
        <v>0</v>
      </c>
      <c r="AC120" s="134">
        <f>AC118+AC116+AC110+AC105+AC86+AC79+AC53+AC39+AC29+AC67</f>
        <v>0</v>
      </c>
      <c r="AD120" s="287"/>
      <c r="AE120" s="134">
        <f>AE118+AE116+AE110+AE105+AE86+AE79+AE53+AE39+AE29+AE67</f>
        <v>0</v>
      </c>
      <c r="AF120" s="134"/>
      <c r="AG120" s="2"/>
      <c r="AI120" s="9"/>
      <c r="AJ120" s="106" t="str">
        <f t="shared" si="1320"/>
        <v/>
      </c>
      <c r="AK120" s="203" t="str">
        <f t="shared" si="1260"/>
        <v/>
      </c>
      <c r="AL120" s="203" t="str">
        <f t="shared" si="1261"/>
        <v/>
      </c>
      <c r="AM120" s="108" t="s">
        <v>94</v>
      </c>
      <c r="AN120" s="109"/>
      <c r="AO120" s="133"/>
      <c r="AP120" s="133"/>
      <c r="AQ120" s="134">
        <f>AQ118+AQ116+AQ110+AQ105+AQ86+AQ79+AQ53+AQ39+AQ29+AQ67</f>
        <v>0</v>
      </c>
      <c r="AR120" s="134">
        <f>AR118+AR116+AR110+AR105+AR86+AR79+AR53+AR39+AR29+AR67</f>
        <v>0</v>
      </c>
      <c r="AS120" s="287"/>
      <c r="AT120" s="134">
        <f>AT118+AT116+AT110+AT105+AT86+AT79+AT53+AT39+AT29+AT67</f>
        <v>0</v>
      </c>
      <c r="AU120" s="134"/>
      <c r="AV120" s="2"/>
      <c r="AX120" s="9"/>
      <c r="AY120" s="106" t="str">
        <f t="shared" si="1321"/>
        <v/>
      </c>
      <c r="AZ120" s="203" t="str">
        <f t="shared" si="1322"/>
        <v/>
      </c>
      <c r="BA120" s="203" t="str">
        <f t="shared" si="1323"/>
        <v/>
      </c>
      <c r="BB120" s="108" t="s">
        <v>94</v>
      </c>
      <c r="BC120" s="109"/>
      <c r="BD120" s="133"/>
      <c r="BE120" s="133"/>
      <c r="BF120" s="134">
        <f>BF118+BF116+BF110+BF105+BF86+BF79+BF53+BF39+BF29+BF67</f>
        <v>0</v>
      </c>
      <c r="BG120" s="134">
        <f>BG118+BG116+BG110+BG105+BG86+BG79+BG53+BG39+BG29+BG67</f>
        <v>0</v>
      </c>
      <c r="BH120" s="287"/>
      <c r="BI120" s="134">
        <f>BI118+BI116+BI110+BI105+BI86+BI79+BI53+BI39+BI29+BI67</f>
        <v>0</v>
      </c>
      <c r="BJ120" s="134"/>
      <c r="BK120" s="2"/>
      <c r="BM120" s="9"/>
      <c r="BN120" s="106" t="str">
        <f t="shared" si="1324"/>
        <v/>
      </c>
      <c r="BO120" s="203" t="str">
        <f t="shared" si="1325"/>
        <v/>
      </c>
      <c r="BP120" s="203" t="str">
        <f t="shared" si="1326"/>
        <v/>
      </c>
      <c r="BQ120" s="108" t="s">
        <v>94</v>
      </c>
      <c r="BR120" s="109"/>
      <c r="BS120" s="133"/>
      <c r="BT120" s="133"/>
      <c r="BU120" s="134">
        <f>BU118+BU116+BU110+BU105+BU86+BU79+BU53+BU39+BU29+BU67</f>
        <v>0</v>
      </c>
      <c r="BV120" s="134">
        <f>BV118+BV116+BV110+BV105+BV86+BV79+BV53+BV39+BV29+BV67</f>
        <v>0</v>
      </c>
      <c r="BW120" s="287"/>
      <c r="BX120" s="134">
        <f>BX118+BX116+BX110+BX105+BX86+BX79+BX53+BX39+BX29+BX67</f>
        <v>0</v>
      </c>
      <c r="BY120" s="134"/>
      <c r="BZ120" s="2"/>
      <c r="CB120" s="134">
        <f>CB118+CB116+CB110+CB105+CB86+CB79+CB53+CB39+CB29+CB67</f>
        <v>0</v>
      </c>
      <c r="CD120" s="9"/>
      <c r="CE120" s="369"/>
      <c r="CF120" s="370"/>
      <c r="CG120" s="370"/>
      <c r="CH120" s="370"/>
      <c r="CI120" s="371"/>
      <c r="CJ120" s="134">
        <f>CJ118+CJ116+CJ110+CJ105+CJ86+CJ79+CJ53+CJ39+CJ29+CJ67</f>
        <v>0</v>
      </c>
      <c r="CK120" s="2"/>
      <c r="CM120" s="9"/>
      <c r="CN120" s="369"/>
      <c r="CO120" s="370"/>
      <c r="CP120" s="370"/>
      <c r="CQ120" s="370"/>
      <c r="CR120" s="371"/>
      <c r="CS120" s="134">
        <f>CS118+CS116+CS110+CS105+CS86+CS79+CS53+CS39+CS29+CS67</f>
        <v>0</v>
      </c>
      <c r="CT120" s="2"/>
      <c r="CV120" s="9"/>
      <c r="CW120" s="369"/>
      <c r="CX120" s="370"/>
      <c r="CY120" s="370"/>
      <c r="CZ120" s="370"/>
      <c r="DA120" s="371"/>
      <c r="DB120" s="134">
        <f>DB118+DB116+DB110+DB105+DB86+DB79+DB53+DB39+DB29+DB67</f>
        <v>0</v>
      </c>
      <c r="DC120" s="2"/>
      <c r="DE120" s="9"/>
      <c r="DF120" s="369"/>
      <c r="DG120" s="370"/>
      <c r="DH120" s="370"/>
      <c r="DI120" s="370"/>
      <c r="DJ120" s="371"/>
      <c r="DK120" s="134">
        <f>DK118+DK116+DK110+DK105+DK86+DK79+DK53+DK39+DK29+DK67</f>
        <v>0</v>
      </c>
      <c r="DL120" s="2"/>
      <c r="DN120" s="9"/>
      <c r="DO120" s="369"/>
      <c r="DP120" s="370"/>
      <c r="DQ120" s="370"/>
      <c r="DR120" s="370"/>
      <c r="DS120" s="371"/>
      <c r="DT120" s="134">
        <f>DT118+DT116+DT110+DT105+DT86+DT79+DT53+DT39+DT29+DT67</f>
        <v>0</v>
      </c>
      <c r="DU120" s="2"/>
      <c r="DW120" s="9"/>
      <c r="DX120" s="369"/>
      <c r="DY120" s="370"/>
      <c r="DZ120" s="370"/>
      <c r="EA120" s="370"/>
      <c r="EB120" s="371"/>
      <c r="EC120" s="134">
        <f>EC118+EC116+EC110+EC105+EC86+EC79+EC53+EC39+EC29+EC67</f>
        <v>0</v>
      </c>
      <c r="ED120" s="2"/>
      <c r="EF120" s="9"/>
      <c r="EG120" s="369"/>
      <c r="EH120" s="370"/>
      <c r="EI120" s="370"/>
      <c r="EJ120" s="370"/>
      <c r="EK120" s="371"/>
      <c r="EL120" s="134">
        <f>EL118+EL116+EL110+EL105+EL86+EL79+EL53+EL39+EL29+EL67</f>
        <v>0</v>
      </c>
      <c r="EM120" s="2"/>
      <c r="EO120" s="9"/>
      <c r="EP120" s="369"/>
      <c r="EQ120" s="370"/>
      <c r="ER120" s="370"/>
      <c r="ES120" s="370"/>
      <c r="ET120" s="371"/>
      <c r="EU120" s="134">
        <f>EU118+EU116+EU110+EU105+EU86+EU79+EU53+EU39+EU29+EU67</f>
        <v>0</v>
      </c>
      <c r="EV120" s="2"/>
      <c r="EX120" s="9"/>
      <c r="EY120" s="369"/>
      <c r="EZ120" s="370"/>
      <c r="FA120" s="370"/>
      <c r="FB120" s="370"/>
      <c r="FC120" s="371"/>
      <c r="FD120" s="134">
        <f>FD118+FD116+FD110+FD105+FD86+FD79+FD53+FD39+FD29+FD67</f>
        <v>0</v>
      </c>
      <c r="FE120" s="2"/>
      <c r="FG120" s="9"/>
      <c r="FH120" s="369"/>
      <c r="FI120" s="370"/>
      <c r="FJ120" s="370"/>
      <c r="FK120" s="370"/>
      <c r="FL120" s="371"/>
      <c r="FM120" s="134">
        <f>FM118+FM116+FM110+FM105+FM86+FM79+FM53+FM39+FM29+FM67</f>
        <v>0</v>
      </c>
      <c r="FN120" s="2"/>
      <c r="FP120" s="9"/>
      <c r="FQ120" s="369"/>
      <c r="FR120" s="370"/>
      <c r="FS120" s="370"/>
      <c r="FT120" s="370"/>
      <c r="FU120" s="371"/>
      <c r="FV120" s="134">
        <f>FV118+FV116+FV110+FV105+FV86+FV79+FV53+FV39+FV29+FV67</f>
        <v>0</v>
      </c>
      <c r="FW120" s="2"/>
      <c r="FY120" s="9"/>
      <c r="FZ120" s="369"/>
      <c r="GA120" s="370"/>
      <c r="GB120" s="370"/>
      <c r="GC120" s="370"/>
      <c r="GD120" s="371"/>
      <c r="GE120" s="134">
        <f>GE118+GE116+GE110+GE105+GE86+GE79+GE53+GE39+GE29+GE67</f>
        <v>0</v>
      </c>
      <c r="GF120" s="2"/>
      <c r="GH120" s="134">
        <f>GH118+GH116+GH110+GH105+GH86+GH79+GH53+GH39+GH29+GH67</f>
        <v>0</v>
      </c>
      <c r="GI120" s="361">
        <f t="shared" si="694"/>
        <v>0</v>
      </c>
      <c r="GK120" s="134">
        <f>GK118+GK116+GK110+GK105+GK86+GK79+GK53+GK39+GK29+GK67</f>
        <v>0</v>
      </c>
      <c r="GL120" s="361">
        <f t="shared" si="695"/>
        <v>0</v>
      </c>
    </row>
    <row r="121" spans="1:194" x14ac:dyDescent="0.25">
      <c r="A121" s="9"/>
      <c r="B121" s="61"/>
      <c r="C121" s="61"/>
      <c r="D121" s="61"/>
      <c r="E121" s="1"/>
      <c r="F121" s="12"/>
      <c r="G121" s="1"/>
      <c r="H121" s="1"/>
      <c r="I121" s="52"/>
      <c r="J121" s="2"/>
      <c r="L121" s="9"/>
      <c r="M121" s="1"/>
      <c r="N121" s="1"/>
      <c r="O121" s="1"/>
      <c r="P121" s="12"/>
      <c r="Q121" s="1"/>
      <c r="R121" s="2"/>
      <c r="T121" s="9"/>
      <c r="U121" s="1"/>
      <c r="V121" s="1"/>
      <c r="W121" s="1"/>
      <c r="X121" s="1"/>
      <c r="Y121" s="12"/>
      <c r="Z121" s="1"/>
      <c r="AA121" s="1"/>
      <c r="AB121" s="52"/>
      <c r="AC121" s="52"/>
      <c r="AD121" s="291"/>
      <c r="AE121" s="52"/>
      <c r="AF121" s="52"/>
      <c r="AG121" s="2"/>
      <c r="AI121" s="9"/>
      <c r="AJ121" s="1"/>
      <c r="AK121" s="1"/>
      <c r="AL121" s="1"/>
      <c r="AM121" s="1"/>
      <c r="AN121" s="12"/>
      <c r="AO121" s="1"/>
      <c r="AP121" s="1"/>
      <c r="AQ121" s="52"/>
      <c r="AR121" s="52"/>
      <c r="AS121" s="291"/>
      <c r="AT121" s="52"/>
      <c r="AU121" s="52"/>
      <c r="AV121" s="2"/>
      <c r="AX121" s="9"/>
      <c r="AY121" s="1"/>
      <c r="AZ121" s="1"/>
      <c r="BA121" s="1"/>
      <c r="BB121" s="1"/>
      <c r="BC121" s="12"/>
      <c r="BD121" s="1"/>
      <c r="BE121" s="1"/>
      <c r="BF121" s="52"/>
      <c r="BG121" s="52"/>
      <c r="BH121" s="291"/>
      <c r="BI121" s="52"/>
      <c r="BJ121" s="52"/>
      <c r="BK121" s="2"/>
      <c r="BM121" s="9"/>
      <c r="BN121" s="1"/>
      <c r="BO121" s="1"/>
      <c r="BP121" s="1"/>
      <c r="BQ121" s="1"/>
      <c r="BR121" s="12"/>
      <c r="BS121" s="1"/>
      <c r="BT121" s="1"/>
      <c r="BU121" s="52"/>
      <c r="BV121" s="52"/>
      <c r="BW121" s="291"/>
      <c r="BX121" s="52"/>
      <c r="BY121" s="52"/>
      <c r="BZ121" s="2"/>
      <c r="CD121" s="9"/>
      <c r="CE121" s="1"/>
      <c r="CF121" s="1"/>
      <c r="CG121" s="1"/>
      <c r="CH121" s="1"/>
      <c r="CI121" s="1"/>
      <c r="CJ121" s="52"/>
      <c r="CK121" s="2"/>
      <c r="CM121" s="9"/>
      <c r="CN121" s="1"/>
      <c r="CO121" s="1"/>
      <c r="CP121" s="1"/>
      <c r="CQ121" s="1"/>
      <c r="CR121" s="1"/>
      <c r="CS121" s="52"/>
      <c r="CT121" s="2"/>
      <c r="CV121" s="9"/>
      <c r="CW121" s="1"/>
      <c r="CX121" s="1"/>
      <c r="CY121" s="1"/>
      <c r="CZ121" s="1"/>
      <c r="DA121" s="1"/>
      <c r="DB121" s="52"/>
      <c r="DC121" s="2"/>
      <c r="DE121" s="9"/>
      <c r="DF121" s="1"/>
      <c r="DG121" s="1"/>
      <c r="DH121" s="1"/>
      <c r="DI121" s="1"/>
      <c r="DJ121" s="1"/>
      <c r="DK121" s="52"/>
      <c r="DL121" s="2"/>
      <c r="DN121" s="9"/>
      <c r="DO121" s="1"/>
      <c r="DP121" s="1"/>
      <c r="DQ121" s="1"/>
      <c r="DR121" s="1"/>
      <c r="DS121" s="1"/>
      <c r="DT121" s="52"/>
      <c r="DU121" s="2"/>
      <c r="DW121" s="9"/>
      <c r="DX121" s="1"/>
      <c r="DY121" s="1"/>
      <c r="DZ121" s="1"/>
      <c r="EA121" s="1"/>
      <c r="EB121" s="1"/>
      <c r="EC121" s="52"/>
      <c r="ED121" s="2"/>
      <c r="EF121" s="9"/>
      <c r="EG121" s="1"/>
      <c r="EH121" s="1"/>
      <c r="EI121" s="1"/>
      <c r="EJ121" s="1"/>
      <c r="EK121" s="1"/>
      <c r="EL121" s="52"/>
      <c r="EM121" s="2"/>
      <c r="EO121" s="9"/>
      <c r="EP121" s="1"/>
      <c r="EQ121" s="1"/>
      <c r="ER121" s="1"/>
      <c r="ES121" s="1"/>
      <c r="ET121" s="1"/>
      <c r="EU121" s="52"/>
      <c r="EV121" s="2"/>
      <c r="EX121" s="9"/>
      <c r="EY121" s="1"/>
      <c r="EZ121" s="1"/>
      <c r="FA121" s="1"/>
      <c r="FB121" s="1"/>
      <c r="FC121" s="1"/>
      <c r="FD121" s="52"/>
      <c r="FE121" s="2"/>
      <c r="FG121" s="9"/>
      <c r="FH121" s="1"/>
      <c r="FI121" s="1"/>
      <c r="FJ121" s="1"/>
      <c r="FK121" s="1"/>
      <c r="FL121" s="1"/>
      <c r="FM121" s="52"/>
      <c r="FN121" s="2"/>
      <c r="FP121" s="9"/>
      <c r="FQ121" s="1"/>
      <c r="FR121" s="1"/>
      <c r="FS121" s="1"/>
      <c r="FT121" s="1"/>
      <c r="FU121" s="1"/>
      <c r="FV121" s="52"/>
      <c r="FW121" s="2"/>
      <c r="FY121" s="9"/>
      <c r="FZ121" s="1"/>
      <c r="GA121" s="1"/>
      <c r="GB121" s="1"/>
      <c r="GC121" s="1"/>
      <c r="GD121" s="1"/>
      <c r="GE121" s="52"/>
      <c r="GF121" s="2"/>
    </row>
    <row r="122" spans="1:194" x14ac:dyDescent="0.25">
      <c r="A122" s="10"/>
      <c r="B122" s="21"/>
      <c r="C122" s="21"/>
      <c r="D122" s="21"/>
      <c r="E122" s="6"/>
      <c r="F122" s="15"/>
      <c r="G122" s="6"/>
      <c r="H122" s="6"/>
      <c r="I122" s="62"/>
      <c r="J122" s="3"/>
      <c r="L122" s="10"/>
      <c r="M122" s="6"/>
      <c r="N122" s="6"/>
      <c r="O122" s="6"/>
      <c r="P122" s="15"/>
      <c r="Q122" s="6"/>
      <c r="R122" s="3"/>
      <c r="T122" s="10"/>
      <c r="U122" s="6"/>
      <c r="V122" s="6"/>
      <c r="W122" s="6"/>
      <c r="X122" s="6"/>
      <c r="Y122" s="15"/>
      <c r="Z122" s="6"/>
      <c r="AA122" s="6"/>
      <c r="AB122" s="62"/>
      <c r="AC122" s="62"/>
      <c r="AD122" s="295"/>
      <c r="AE122" s="62"/>
      <c r="AF122" s="62"/>
      <c r="AG122" s="3"/>
      <c r="AI122" s="10"/>
      <c r="AJ122" s="6"/>
      <c r="AK122" s="6"/>
      <c r="AL122" s="6"/>
      <c r="AM122" s="6"/>
      <c r="AN122" s="15"/>
      <c r="AO122" s="6"/>
      <c r="AP122" s="6"/>
      <c r="AQ122" s="62"/>
      <c r="AR122" s="62"/>
      <c r="AS122" s="295"/>
      <c r="AT122" s="62"/>
      <c r="AU122" s="62"/>
      <c r="AV122" s="3"/>
      <c r="AX122" s="10"/>
      <c r="AY122" s="6"/>
      <c r="AZ122" s="6"/>
      <c r="BA122" s="6"/>
      <c r="BB122" s="6"/>
      <c r="BC122" s="15"/>
      <c r="BD122" s="6"/>
      <c r="BE122" s="6"/>
      <c r="BF122" s="62"/>
      <c r="BG122" s="62"/>
      <c r="BH122" s="295"/>
      <c r="BI122" s="62"/>
      <c r="BJ122" s="62"/>
      <c r="BK122" s="3"/>
      <c r="BM122" s="10"/>
      <c r="BN122" s="6"/>
      <c r="BO122" s="6"/>
      <c r="BP122" s="6"/>
      <c r="BQ122" s="6"/>
      <c r="BR122" s="15"/>
      <c r="BS122" s="6"/>
      <c r="BT122" s="6"/>
      <c r="BU122" s="62"/>
      <c r="BV122" s="62"/>
      <c r="BW122" s="295"/>
      <c r="BX122" s="62"/>
      <c r="BY122" s="62"/>
      <c r="BZ122" s="3"/>
      <c r="CD122" s="10"/>
      <c r="CE122" s="6"/>
      <c r="CF122" s="6"/>
      <c r="CG122" s="6"/>
      <c r="CH122" s="6"/>
      <c r="CI122" s="6"/>
      <c r="CJ122" s="62"/>
      <c r="CK122" s="3"/>
      <c r="CM122" s="10"/>
      <c r="CN122" s="6"/>
      <c r="CO122" s="6"/>
      <c r="CP122" s="6"/>
      <c r="CQ122" s="6"/>
      <c r="CR122" s="6"/>
      <c r="CS122" s="62"/>
      <c r="CT122" s="3"/>
      <c r="CV122" s="10"/>
      <c r="CW122" s="6"/>
      <c r="CX122" s="6"/>
      <c r="CY122" s="6"/>
      <c r="CZ122" s="6"/>
      <c r="DA122" s="6"/>
      <c r="DB122" s="62"/>
      <c r="DC122" s="3"/>
      <c r="DE122" s="10"/>
      <c r="DF122" s="6"/>
      <c r="DG122" s="6"/>
      <c r="DH122" s="6"/>
      <c r="DI122" s="6"/>
      <c r="DJ122" s="6"/>
      <c r="DK122" s="62"/>
      <c r="DL122" s="3"/>
      <c r="DN122" s="10"/>
      <c r="DO122" s="6"/>
      <c r="DP122" s="6"/>
      <c r="DQ122" s="6"/>
      <c r="DR122" s="6"/>
      <c r="DS122" s="6"/>
      <c r="DT122" s="62"/>
      <c r="DU122" s="3"/>
      <c r="DW122" s="10"/>
      <c r="DX122" s="6"/>
      <c r="DY122" s="6"/>
      <c r="DZ122" s="6"/>
      <c r="EA122" s="6"/>
      <c r="EB122" s="6"/>
      <c r="EC122" s="62"/>
      <c r="ED122" s="3"/>
      <c r="EF122" s="10"/>
      <c r="EG122" s="6"/>
      <c r="EH122" s="6"/>
      <c r="EI122" s="6"/>
      <c r="EJ122" s="6"/>
      <c r="EK122" s="6"/>
      <c r="EL122" s="62"/>
      <c r="EM122" s="3"/>
      <c r="EO122" s="10"/>
      <c r="EP122" s="6"/>
      <c r="EQ122" s="6"/>
      <c r="ER122" s="6"/>
      <c r="ES122" s="6"/>
      <c r="ET122" s="6"/>
      <c r="EU122" s="62"/>
      <c r="EV122" s="3"/>
      <c r="EX122" s="10"/>
      <c r="EY122" s="6"/>
      <c r="EZ122" s="6"/>
      <c r="FA122" s="6"/>
      <c r="FB122" s="6"/>
      <c r="FC122" s="6"/>
      <c r="FD122" s="62"/>
      <c r="FE122" s="3"/>
      <c r="FG122" s="10"/>
      <c r="FH122" s="6"/>
      <c r="FI122" s="6"/>
      <c r="FJ122" s="6"/>
      <c r="FK122" s="6"/>
      <c r="FL122" s="6"/>
      <c r="FM122" s="62"/>
      <c r="FN122" s="3"/>
      <c r="FP122" s="10"/>
      <c r="FQ122" s="6"/>
      <c r="FR122" s="6"/>
      <c r="FS122" s="6"/>
      <c r="FT122" s="6"/>
      <c r="FU122" s="6"/>
      <c r="FV122" s="62"/>
      <c r="FW122" s="3"/>
      <c r="FY122" s="10"/>
      <c r="FZ122" s="6"/>
      <c r="GA122" s="6"/>
      <c r="GB122" s="6"/>
      <c r="GC122" s="6"/>
      <c r="GD122" s="6"/>
      <c r="GE122" s="62"/>
      <c r="GF122" s="3"/>
    </row>
  </sheetData>
  <sheetProtection algorithmName="SHA-512" hashValue="ePGb1YsG5/CKepHKLWdZyLyX9hCeZwNn2Pg/R317sXQO3MaBosw6+2BTLw+7wOl3rcU/kBcYYMjEZ7IyEaEgDg==" saltValue="iL8JaFaSkLjuQf+DZMJkEQ==" spinCount="100000" sheet="1" selectLockedCells="1"/>
  <mergeCells count="14">
    <mergeCell ref="FQ120:FU120"/>
    <mergeCell ref="GH5:GI5"/>
    <mergeCell ref="GK5:GL5"/>
    <mergeCell ref="CN120:CR120"/>
    <mergeCell ref="CE120:CI120"/>
    <mergeCell ref="CW120:DA120"/>
    <mergeCell ref="DF120:DJ120"/>
    <mergeCell ref="DO120:DS120"/>
    <mergeCell ref="FZ120:GD120"/>
    <mergeCell ref="DX120:EB120"/>
    <mergeCell ref="EG120:EK120"/>
    <mergeCell ref="EP120:ET120"/>
    <mergeCell ref="EY120:FC120"/>
    <mergeCell ref="FH120:FL120"/>
  </mergeCells>
  <conditionalFormatting sqref="A1:XFD1048576">
    <cfRule type="expression" dxfId="1" priority="1">
      <formula>NOT(CELL("Schutz",A1))</formula>
    </cfRule>
  </conditionalFormatting>
  <printOptions gridLines="1"/>
  <pageMargins left="0.70866141732283472" right="0.70866141732283472" top="0.74803149606299213" bottom="0.74803149606299213" header="0.31496062992125984" footer="0.31496062992125984"/>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8E481-AA82-48F0-B069-B30BFE0F70DA}">
  <dimension ref="B1:CR15"/>
  <sheetViews>
    <sheetView workbookViewId="0">
      <selection activeCell="CN23" sqref="CN23"/>
    </sheetView>
  </sheetViews>
  <sheetFormatPr baseColWidth="10" defaultRowHeight="14.25" x14ac:dyDescent="0.2"/>
  <cols>
    <col min="1" max="2" width="4.7109375" style="328" customWidth="1"/>
    <col min="3" max="6" width="14" style="328" customWidth="1"/>
    <col min="7" max="7" width="11.42578125" style="328"/>
    <col min="8" max="8" width="3.42578125" style="328" customWidth="1"/>
    <col min="9" max="12" width="11.42578125" style="328"/>
    <col min="13" max="13" width="4.140625" style="328" customWidth="1"/>
    <col min="14" max="17" width="11.42578125" style="328"/>
    <col min="18" max="18" width="4" style="328" customWidth="1"/>
    <col min="19" max="22" width="11.42578125" style="328"/>
    <col min="23" max="23" width="3.7109375" style="328" customWidth="1"/>
    <col min="24" max="27" width="11.42578125" style="328"/>
    <col min="28" max="28" width="4" style="328" customWidth="1"/>
    <col min="29" max="29" width="17.5703125" style="541" bestFit="1" customWidth="1"/>
    <col min="30" max="30" width="3.42578125" style="328" customWidth="1"/>
    <col min="31" max="34" width="11.42578125" style="328"/>
    <col min="35" max="35" width="3.7109375" style="328" customWidth="1"/>
    <col min="36" max="39" width="11.42578125" style="328"/>
    <col min="40" max="40" width="3.140625" style="328" customWidth="1"/>
    <col min="41" max="44" width="11.42578125" style="328"/>
    <col min="45" max="45" width="4.28515625" style="328" customWidth="1"/>
    <col min="46" max="49" width="11.42578125" style="328"/>
    <col min="50" max="50" width="3.42578125" style="328" customWidth="1"/>
    <col min="51" max="54" width="11.42578125" style="328"/>
    <col min="55" max="55" width="3" style="328" customWidth="1"/>
    <col min="56" max="59" width="11.42578125" style="328"/>
    <col min="60" max="60" width="2.5703125" style="328" customWidth="1"/>
    <col min="61" max="64" width="11.42578125" style="328"/>
    <col min="65" max="65" width="3.85546875" style="328" customWidth="1"/>
    <col min="66" max="69" width="11.42578125" style="328"/>
    <col min="70" max="70" width="3.7109375" style="328" customWidth="1"/>
    <col min="71" max="74" width="11.42578125" style="328"/>
    <col min="75" max="75" width="3" style="328" customWidth="1"/>
    <col min="76" max="79" width="11.42578125" style="328"/>
    <col min="80" max="80" width="2.5703125" style="328" customWidth="1"/>
    <col min="81" max="84" width="11.42578125" style="328"/>
    <col min="85" max="85" width="2.85546875" style="328" customWidth="1"/>
    <col min="86" max="89" width="11.42578125" style="328"/>
    <col min="90" max="90" width="4.28515625" style="328" customWidth="1"/>
    <col min="91" max="91" width="12.5703125" style="541" customWidth="1"/>
    <col min="92" max="92" width="13.85546875" style="541" customWidth="1"/>
    <col min="93" max="93" width="4.7109375" style="541" customWidth="1"/>
    <col min="94" max="94" width="11.140625" style="541" customWidth="1"/>
    <col min="95" max="95" width="12" style="541" customWidth="1"/>
    <col min="96" max="96" width="3.7109375" style="328" customWidth="1"/>
    <col min="97" max="16384" width="11.42578125" style="328"/>
  </cols>
  <sheetData>
    <row r="1" spans="2:96" ht="15" thickBot="1" x14ac:dyDescent="0.25"/>
    <row r="2" spans="2:96" ht="15" thickBot="1" x14ac:dyDescent="0.25">
      <c r="B2" s="345"/>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542"/>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6"/>
      <c r="BZ2" s="346"/>
      <c r="CA2" s="346"/>
      <c r="CB2" s="346"/>
      <c r="CC2" s="346"/>
      <c r="CD2" s="346"/>
      <c r="CE2" s="346"/>
      <c r="CF2" s="346"/>
      <c r="CG2" s="346"/>
      <c r="CH2" s="346"/>
      <c r="CI2" s="346"/>
      <c r="CJ2" s="346"/>
      <c r="CK2" s="346"/>
      <c r="CL2" s="346"/>
      <c r="CM2" s="542"/>
      <c r="CN2" s="542"/>
      <c r="CO2" s="542"/>
      <c r="CP2" s="542"/>
      <c r="CQ2" s="542"/>
      <c r="CR2" s="347"/>
    </row>
    <row r="3" spans="2:96" ht="16.5" thickBot="1" x14ac:dyDescent="0.25">
      <c r="B3" s="348"/>
      <c r="C3" s="329" t="s">
        <v>178</v>
      </c>
      <c r="D3" s="330"/>
      <c r="E3" s="330"/>
      <c r="F3" s="330"/>
      <c r="G3" s="331"/>
      <c r="I3" s="329" t="s">
        <v>179</v>
      </c>
      <c r="J3" s="330"/>
      <c r="K3" s="330"/>
      <c r="L3" s="331"/>
      <c r="N3" s="329" t="s">
        <v>181</v>
      </c>
      <c r="O3" s="330"/>
      <c r="P3" s="330"/>
      <c r="Q3" s="331"/>
      <c r="S3" s="329" t="s">
        <v>216</v>
      </c>
      <c r="T3" s="330"/>
      <c r="U3" s="330"/>
      <c r="V3" s="331"/>
      <c r="X3" s="329" t="s">
        <v>217</v>
      </c>
      <c r="Y3" s="330"/>
      <c r="Z3" s="330"/>
      <c r="AA3" s="331"/>
      <c r="AC3" s="543" t="s">
        <v>182</v>
      </c>
      <c r="AE3" s="329" t="s">
        <v>183</v>
      </c>
      <c r="AF3" s="330"/>
      <c r="AG3" s="330"/>
      <c r="AH3" s="331"/>
      <c r="AJ3" s="329" t="s">
        <v>185</v>
      </c>
      <c r="AK3" s="330"/>
      <c r="AL3" s="330"/>
      <c r="AM3" s="331"/>
      <c r="AO3" s="329" t="s">
        <v>218</v>
      </c>
      <c r="AP3" s="330"/>
      <c r="AQ3" s="330"/>
      <c r="AR3" s="331"/>
      <c r="AT3" s="329" t="s">
        <v>219</v>
      </c>
      <c r="AU3" s="330"/>
      <c r="AV3" s="330"/>
      <c r="AW3" s="331"/>
      <c r="AY3" s="329" t="s">
        <v>220</v>
      </c>
      <c r="AZ3" s="330"/>
      <c r="BA3" s="330"/>
      <c r="BB3" s="331"/>
      <c r="BD3" s="329" t="s">
        <v>221</v>
      </c>
      <c r="BE3" s="330"/>
      <c r="BF3" s="330"/>
      <c r="BG3" s="331"/>
      <c r="BI3" s="329" t="s">
        <v>222</v>
      </c>
      <c r="BJ3" s="330"/>
      <c r="BK3" s="330"/>
      <c r="BL3" s="331"/>
      <c r="BN3" s="329" t="s">
        <v>223</v>
      </c>
      <c r="BO3" s="330"/>
      <c r="BP3" s="330"/>
      <c r="BQ3" s="331"/>
      <c r="BS3" s="329" t="s">
        <v>224</v>
      </c>
      <c r="BT3" s="330"/>
      <c r="BU3" s="330"/>
      <c r="BV3" s="331"/>
      <c r="BX3" s="329" t="s">
        <v>225</v>
      </c>
      <c r="BY3" s="330"/>
      <c r="BZ3" s="330"/>
      <c r="CA3" s="331"/>
      <c r="CC3" s="329" t="s">
        <v>226</v>
      </c>
      <c r="CD3" s="330"/>
      <c r="CE3" s="330"/>
      <c r="CF3" s="331"/>
      <c r="CH3" s="329" t="s">
        <v>227</v>
      </c>
      <c r="CI3" s="330"/>
      <c r="CJ3" s="330"/>
      <c r="CK3" s="331"/>
      <c r="CM3" s="548" t="s">
        <v>184</v>
      </c>
      <c r="CN3" s="549"/>
      <c r="CP3" s="548" t="s">
        <v>186</v>
      </c>
      <c r="CQ3" s="549"/>
      <c r="CR3" s="349"/>
    </row>
    <row r="4" spans="2:96" ht="38.25" x14ac:dyDescent="0.2">
      <c r="B4" s="348"/>
      <c r="C4" s="332" t="s">
        <v>159</v>
      </c>
      <c r="D4" s="333" t="s">
        <v>156</v>
      </c>
      <c r="E4" s="333" t="s">
        <v>157</v>
      </c>
      <c r="F4" s="333" t="s">
        <v>158</v>
      </c>
      <c r="G4" s="334">
        <f>SUM(G5:G14)</f>
        <v>0</v>
      </c>
      <c r="I4" s="332" t="str">
        <f>$D4</f>
        <v>purchase price</v>
      </c>
      <c r="J4" s="333" t="str">
        <f>$E4</f>
        <v>useful life / years</v>
      </c>
      <c r="K4" s="333" t="str">
        <f>$F4</f>
        <v>depreciation period / months</v>
      </c>
      <c r="L4" s="334">
        <f>SUM(L5:L14)</f>
        <v>0</v>
      </c>
      <c r="N4" s="332" t="str">
        <f>$D4</f>
        <v>purchase price</v>
      </c>
      <c r="O4" s="333" t="str">
        <f>$E4</f>
        <v>useful life / years</v>
      </c>
      <c r="P4" s="333" t="str">
        <f>$F4</f>
        <v>depreciation period / months</v>
      </c>
      <c r="Q4" s="334">
        <f>SUM(Q5:Q14)</f>
        <v>0</v>
      </c>
      <c r="S4" s="332" t="str">
        <f>$D4</f>
        <v>purchase price</v>
      </c>
      <c r="T4" s="333" t="str">
        <f>$E4</f>
        <v>useful life / years</v>
      </c>
      <c r="U4" s="333" t="str">
        <f>$F4</f>
        <v>depreciation period / months</v>
      </c>
      <c r="V4" s="334">
        <f>SUM(V5:V14)</f>
        <v>0</v>
      </c>
      <c r="X4" s="332" t="str">
        <f>$D4</f>
        <v>purchase price</v>
      </c>
      <c r="Y4" s="333" t="str">
        <f>$E4</f>
        <v>useful life / years</v>
      </c>
      <c r="Z4" s="333" t="str">
        <f>$F4</f>
        <v>depreciation period / months</v>
      </c>
      <c r="AA4" s="334">
        <f>SUM(AA5:AA14)</f>
        <v>0</v>
      </c>
      <c r="AC4" s="544">
        <f>SUM(AC5:AC14)</f>
        <v>0</v>
      </c>
      <c r="AE4" s="332" t="str">
        <f>$D4</f>
        <v>purchase price</v>
      </c>
      <c r="AF4" s="333" t="str">
        <f>$E4</f>
        <v>useful life / years</v>
      </c>
      <c r="AG4" s="333" t="str">
        <f>$F4</f>
        <v>depreciation period / months</v>
      </c>
      <c r="AH4" s="334">
        <f>SUM(AH5:AH14)</f>
        <v>0</v>
      </c>
      <c r="AJ4" s="332" t="str">
        <f>$D4</f>
        <v>purchase price</v>
      </c>
      <c r="AK4" s="333" t="str">
        <f>$E4</f>
        <v>useful life / years</v>
      </c>
      <c r="AL4" s="333" t="str">
        <f>$F4</f>
        <v>depreciation period / months</v>
      </c>
      <c r="AM4" s="334">
        <f>SUM(AM5:AM14)</f>
        <v>0</v>
      </c>
      <c r="AO4" s="332" t="str">
        <f>$D4</f>
        <v>purchase price</v>
      </c>
      <c r="AP4" s="333" t="str">
        <f>$E4</f>
        <v>useful life / years</v>
      </c>
      <c r="AQ4" s="333" t="str">
        <f>$F4</f>
        <v>depreciation period / months</v>
      </c>
      <c r="AR4" s="334">
        <f>SUM(AR5:AR14)</f>
        <v>0</v>
      </c>
      <c r="AT4" s="332" t="str">
        <f>$D4</f>
        <v>purchase price</v>
      </c>
      <c r="AU4" s="333" t="str">
        <f>$E4</f>
        <v>useful life / years</v>
      </c>
      <c r="AV4" s="333" t="str">
        <f>$F4</f>
        <v>depreciation period / months</v>
      </c>
      <c r="AW4" s="334">
        <f>SUM(AW5:AW14)</f>
        <v>0</v>
      </c>
      <c r="AY4" s="332" t="str">
        <f>$D4</f>
        <v>purchase price</v>
      </c>
      <c r="AZ4" s="333" t="str">
        <f>$E4</f>
        <v>useful life / years</v>
      </c>
      <c r="BA4" s="333" t="str">
        <f>$F4</f>
        <v>depreciation period / months</v>
      </c>
      <c r="BB4" s="334">
        <f>SUM(BB5:BB14)</f>
        <v>0</v>
      </c>
      <c r="BD4" s="332" t="str">
        <f>$D4</f>
        <v>purchase price</v>
      </c>
      <c r="BE4" s="333" t="str">
        <f>$E4</f>
        <v>useful life / years</v>
      </c>
      <c r="BF4" s="333" t="str">
        <f>$F4</f>
        <v>depreciation period / months</v>
      </c>
      <c r="BG4" s="334">
        <f>SUM(BG5:BG14)</f>
        <v>0</v>
      </c>
      <c r="BI4" s="332" t="str">
        <f>$D4</f>
        <v>purchase price</v>
      </c>
      <c r="BJ4" s="333" t="str">
        <f>$E4</f>
        <v>useful life / years</v>
      </c>
      <c r="BK4" s="333" t="str">
        <f>$F4</f>
        <v>depreciation period / months</v>
      </c>
      <c r="BL4" s="334">
        <f>SUM(BL5:BL14)</f>
        <v>0</v>
      </c>
      <c r="BN4" s="332" t="str">
        <f>$D4</f>
        <v>purchase price</v>
      </c>
      <c r="BO4" s="333" t="str">
        <f>$E4</f>
        <v>useful life / years</v>
      </c>
      <c r="BP4" s="333" t="str">
        <f>$F4</f>
        <v>depreciation period / months</v>
      </c>
      <c r="BQ4" s="334">
        <f>SUM(BQ5:BQ14)</f>
        <v>0</v>
      </c>
      <c r="BS4" s="332" t="str">
        <f>$D4</f>
        <v>purchase price</v>
      </c>
      <c r="BT4" s="333" t="str">
        <f>$E4</f>
        <v>useful life / years</v>
      </c>
      <c r="BU4" s="333" t="str">
        <f>$F4</f>
        <v>depreciation period / months</v>
      </c>
      <c r="BV4" s="334">
        <f>SUM(BV5:BV14)</f>
        <v>0</v>
      </c>
      <c r="BX4" s="332" t="str">
        <f>$D4</f>
        <v>purchase price</v>
      </c>
      <c r="BY4" s="333" t="str">
        <f>$E4</f>
        <v>useful life / years</v>
      </c>
      <c r="BZ4" s="333" t="str">
        <f>$F4</f>
        <v>depreciation period / months</v>
      </c>
      <c r="CA4" s="334">
        <f>SUM(CA5:CA14)</f>
        <v>0</v>
      </c>
      <c r="CC4" s="332" t="str">
        <f>$D4</f>
        <v>purchase price</v>
      </c>
      <c r="CD4" s="333" t="str">
        <f>$E4</f>
        <v>useful life / years</v>
      </c>
      <c r="CE4" s="333" t="str">
        <f>$F4</f>
        <v>depreciation period / months</v>
      </c>
      <c r="CF4" s="334">
        <f>SUM(CF5:CF14)</f>
        <v>0</v>
      </c>
      <c r="CH4" s="332" t="str">
        <f>$D4</f>
        <v>purchase price</v>
      </c>
      <c r="CI4" s="333" t="str">
        <f>$E4</f>
        <v>useful life / years</v>
      </c>
      <c r="CJ4" s="333" t="str">
        <f>$F4</f>
        <v>depreciation period / months</v>
      </c>
      <c r="CK4" s="334">
        <f>SUM(CK5:CK14)</f>
        <v>0</v>
      </c>
      <c r="CM4" s="550">
        <f>SUM(CM5:CM14)</f>
        <v>0</v>
      </c>
      <c r="CN4" s="551">
        <f>IF(AC4=0,0, CM4/AC4)</f>
        <v>0</v>
      </c>
      <c r="CP4" s="550">
        <f>SUM(CP5:CP14)</f>
        <v>0</v>
      </c>
      <c r="CQ4" s="551">
        <f>IF(AC4=0,0, CP4/AC4)</f>
        <v>0</v>
      </c>
      <c r="CR4" s="349"/>
    </row>
    <row r="5" spans="2:96" x14ac:dyDescent="0.2">
      <c r="B5" s="348"/>
      <c r="C5" s="539"/>
      <c r="D5" s="335">
        <v>0</v>
      </c>
      <c r="E5" s="336">
        <v>0</v>
      </c>
      <c r="F5" s="337">
        <v>0</v>
      </c>
      <c r="G5" s="338">
        <f>IF(D5=0,0,D5/E5*F5/12)</f>
        <v>0</v>
      </c>
      <c r="I5" s="339">
        <v>0</v>
      </c>
      <c r="J5" s="336">
        <v>0</v>
      </c>
      <c r="K5" s="337">
        <v>0</v>
      </c>
      <c r="L5" s="338">
        <f>IF(I5=0,0,I5/J5*K5/12)</f>
        <v>0</v>
      </c>
      <c r="N5" s="339">
        <v>0</v>
      </c>
      <c r="O5" s="336">
        <v>0</v>
      </c>
      <c r="P5" s="337">
        <v>0</v>
      </c>
      <c r="Q5" s="338">
        <f>IF(N5=0,0,N5/O5*P5/12)</f>
        <v>0</v>
      </c>
      <c r="S5" s="339">
        <v>0</v>
      </c>
      <c r="T5" s="336">
        <v>0</v>
      </c>
      <c r="U5" s="337">
        <v>0</v>
      </c>
      <c r="V5" s="338">
        <f>IF(S5=0,0,S5/T5*U5/12)</f>
        <v>0</v>
      </c>
      <c r="X5" s="339">
        <v>0</v>
      </c>
      <c r="Y5" s="336">
        <v>0</v>
      </c>
      <c r="Z5" s="337">
        <v>0</v>
      </c>
      <c r="AA5" s="338">
        <f>IF(X5=0,0,X5/Y5*Z5/12)</f>
        <v>0</v>
      </c>
      <c r="AC5" s="545">
        <f>IF(AA5=0,IF(V5=0,IF(Q5=0,IF(L5=0,G5,L5),Q5),V5),AA5)</f>
        <v>0</v>
      </c>
      <c r="AE5" s="339">
        <v>0</v>
      </c>
      <c r="AF5" s="336">
        <v>0</v>
      </c>
      <c r="AG5" s="337">
        <v>0</v>
      </c>
      <c r="AH5" s="338">
        <f>IF(AE5=0,0,AE5/AF5*AG5/12)</f>
        <v>0</v>
      </c>
      <c r="AJ5" s="339">
        <v>0</v>
      </c>
      <c r="AK5" s="336">
        <v>0</v>
      </c>
      <c r="AL5" s="337">
        <v>0</v>
      </c>
      <c r="AM5" s="338">
        <f>IF(AJ5=0,0,AJ5/AK5*AL5/12)</f>
        <v>0</v>
      </c>
      <c r="AO5" s="339">
        <v>0</v>
      </c>
      <c r="AP5" s="336">
        <v>0</v>
      </c>
      <c r="AQ5" s="337">
        <v>0</v>
      </c>
      <c r="AR5" s="338">
        <f>IF(AO5=0,0,AO5/AP5*AQ5/12)</f>
        <v>0</v>
      </c>
      <c r="AT5" s="339">
        <v>0</v>
      </c>
      <c r="AU5" s="336">
        <v>0</v>
      </c>
      <c r="AV5" s="337">
        <v>0</v>
      </c>
      <c r="AW5" s="338">
        <f>IF(AT5=0,0,AT5/AU5*AV5/12)</f>
        <v>0</v>
      </c>
      <c r="AY5" s="339">
        <v>0</v>
      </c>
      <c r="AZ5" s="336">
        <v>0</v>
      </c>
      <c r="BA5" s="337">
        <v>0</v>
      </c>
      <c r="BB5" s="338">
        <f>IF(AY5=0,0,AY5/AZ5*BA5/12)</f>
        <v>0</v>
      </c>
      <c r="BD5" s="339">
        <v>0</v>
      </c>
      <c r="BE5" s="336">
        <v>0</v>
      </c>
      <c r="BF5" s="337">
        <v>0</v>
      </c>
      <c r="BG5" s="338">
        <f>IF(BD5=0,0,BD5/BE5*BF5/12)</f>
        <v>0</v>
      </c>
      <c r="BI5" s="339">
        <v>0</v>
      </c>
      <c r="BJ5" s="336">
        <v>0</v>
      </c>
      <c r="BK5" s="337">
        <v>0</v>
      </c>
      <c r="BL5" s="338">
        <f>IF(BI5=0,0,BI5/BJ5*BK5/12)</f>
        <v>0</v>
      </c>
      <c r="BN5" s="339">
        <v>0</v>
      </c>
      <c r="BO5" s="336">
        <v>0</v>
      </c>
      <c r="BP5" s="337">
        <v>0</v>
      </c>
      <c r="BQ5" s="338">
        <f>IF(BN5=0,0,BN5/BO5*BP5/12)</f>
        <v>0</v>
      </c>
      <c r="BS5" s="339">
        <v>0</v>
      </c>
      <c r="BT5" s="336">
        <v>0</v>
      </c>
      <c r="BU5" s="337">
        <v>0</v>
      </c>
      <c r="BV5" s="338">
        <f>IF(BS5=0,0,BS5/BT5*BU5/12)</f>
        <v>0</v>
      </c>
      <c r="BX5" s="339">
        <v>0</v>
      </c>
      <c r="BY5" s="336">
        <v>0</v>
      </c>
      <c r="BZ5" s="337">
        <v>0</v>
      </c>
      <c r="CA5" s="338">
        <f>IF(BX5=0,0,BX5/BY5*BZ5/12)</f>
        <v>0</v>
      </c>
      <c r="CC5" s="339">
        <v>0</v>
      </c>
      <c r="CD5" s="336">
        <v>0</v>
      </c>
      <c r="CE5" s="337">
        <v>0</v>
      </c>
      <c r="CF5" s="338">
        <f>IF(CC5=0,0,CC5/CD5*CE5/12)</f>
        <v>0</v>
      </c>
      <c r="CH5" s="339">
        <v>0</v>
      </c>
      <c r="CI5" s="336">
        <v>0</v>
      </c>
      <c r="CJ5" s="337">
        <v>0</v>
      </c>
      <c r="CK5" s="338">
        <f>IF(CH5=0,0,CH5/CI5*CJ5/12)</f>
        <v>0</v>
      </c>
      <c r="CM5" s="552">
        <f>AM5+AH5+AR5+AW5+BB5+BG5+BL5+BQ5+BV5+CA5+CF5+CK5</f>
        <v>0</v>
      </c>
      <c r="CN5" s="553">
        <f t="shared" ref="CN5" si="0">IF(AC5=0,0, CM5/AC5)</f>
        <v>0</v>
      </c>
      <c r="CP5" s="552">
        <f>AC5-CM5</f>
        <v>0</v>
      </c>
      <c r="CQ5" s="553">
        <f t="shared" ref="CQ5" si="1">IF(AC5=0,0, CP5/AC5)</f>
        <v>0</v>
      </c>
      <c r="CR5" s="349"/>
    </row>
    <row r="6" spans="2:96" x14ac:dyDescent="0.2">
      <c r="B6" s="348"/>
      <c r="C6" s="539"/>
      <c r="D6" s="335">
        <v>0</v>
      </c>
      <c r="E6" s="336">
        <v>0</v>
      </c>
      <c r="F6" s="337">
        <v>0</v>
      </c>
      <c r="G6" s="338">
        <f t="shared" ref="G6:G14" si="2">IF(D6=0,0,D6/E6*F6/12)</f>
        <v>0</v>
      </c>
      <c r="I6" s="339">
        <v>0</v>
      </c>
      <c r="J6" s="336">
        <v>0</v>
      </c>
      <c r="K6" s="337">
        <v>0</v>
      </c>
      <c r="L6" s="338">
        <f t="shared" ref="L6:L14" si="3">IF(I6=0,0,I6/J6*K6/12)</f>
        <v>0</v>
      </c>
      <c r="N6" s="339">
        <v>0</v>
      </c>
      <c r="O6" s="336">
        <v>0</v>
      </c>
      <c r="P6" s="337">
        <v>0</v>
      </c>
      <c r="Q6" s="338">
        <f>IF(N6=0,0,N6/O6*P6/12)</f>
        <v>0</v>
      </c>
      <c r="S6" s="339">
        <v>0</v>
      </c>
      <c r="T6" s="336">
        <v>0</v>
      </c>
      <c r="U6" s="337">
        <v>0</v>
      </c>
      <c r="V6" s="338">
        <f t="shared" ref="V6:V14" si="4">IF(S6=0,0,S6/T6*U6/12)</f>
        <v>0</v>
      </c>
      <c r="X6" s="339">
        <v>0</v>
      </c>
      <c r="Y6" s="336">
        <v>0</v>
      </c>
      <c r="Z6" s="337">
        <v>0</v>
      </c>
      <c r="AA6" s="338">
        <f t="shared" ref="AA6:AA14" si="5">IF(X6=0,0,X6/Y6*Z6/12)</f>
        <v>0</v>
      </c>
      <c r="AC6" s="545">
        <f t="shared" ref="AC6:AC14" si="6">IF(AA6=0,IF(V6=0,IF(Q6=0,IF(L6=0,G6,L6),Q6),V6),AA6)</f>
        <v>0</v>
      </c>
      <c r="AE6" s="339">
        <v>0</v>
      </c>
      <c r="AF6" s="336">
        <v>0</v>
      </c>
      <c r="AG6" s="337">
        <v>0</v>
      </c>
      <c r="AH6" s="338">
        <f t="shared" ref="AH6:AH14" si="7">IF(AE6=0,0,AE6/AF6*AG6/12)</f>
        <v>0</v>
      </c>
      <c r="AJ6" s="339">
        <v>0</v>
      </c>
      <c r="AK6" s="336">
        <v>0</v>
      </c>
      <c r="AL6" s="337">
        <v>0</v>
      </c>
      <c r="AM6" s="338">
        <f t="shared" ref="AM6:AM14" si="8">IF(AJ6=0,0,AJ6/AK6*AL6/12)</f>
        <v>0</v>
      </c>
      <c r="AO6" s="339">
        <v>0</v>
      </c>
      <c r="AP6" s="336">
        <v>0</v>
      </c>
      <c r="AQ6" s="337">
        <v>0</v>
      </c>
      <c r="AR6" s="338">
        <f t="shared" ref="AR6:AR14" si="9">IF(AO6=0,0,AO6/AP6*AQ6/12)</f>
        <v>0</v>
      </c>
      <c r="AT6" s="339">
        <v>0</v>
      </c>
      <c r="AU6" s="336">
        <v>0</v>
      </c>
      <c r="AV6" s="337">
        <v>0</v>
      </c>
      <c r="AW6" s="338">
        <f t="shared" ref="AW6:AW14" si="10">IF(AT6=0,0,AT6/AU6*AV6/12)</f>
        <v>0</v>
      </c>
      <c r="AY6" s="339">
        <v>0</v>
      </c>
      <c r="AZ6" s="336">
        <v>0</v>
      </c>
      <c r="BA6" s="337">
        <v>0</v>
      </c>
      <c r="BB6" s="338">
        <f t="shared" ref="BB6:BB14" si="11">IF(AY6=0,0,AY6/AZ6*BA6/12)</f>
        <v>0</v>
      </c>
      <c r="BD6" s="339">
        <v>0</v>
      </c>
      <c r="BE6" s="336">
        <v>0</v>
      </c>
      <c r="BF6" s="337">
        <v>0</v>
      </c>
      <c r="BG6" s="338">
        <f t="shared" ref="BG6:BG14" si="12">IF(BD6=0,0,BD6/BE6*BF6/12)</f>
        <v>0</v>
      </c>
      <c r="BI6" s="339">
        <v>0</v>
      </c>
      <c r="BJ6" s="336">
        <v>0</v>
      </c>
      <c r="BK6" s="337">
        <v>0</v>
      </c>
      <c r="BL6" s="338">
        <f t="shared" ref="BL6:BL14" si="13">IF(BI6=0,0,BI6/BJ6*BK6/12)</f>
        <v>0</v>
      </c>
      <c r="BN6" s="339">
        <v>0</v>
      </c>
      <c r="BO6" s="336">
        <v>0</v>
      </c>
      <c r="BP6" s="337">
        <v>0</v>
      </c>
      <c r="BQ6" s="338">
        <f t="shared" ref="BQ6:BQ14" si="14">IF(BN6=0,0,BN6/BO6*BP6/12)</f>
        <v>0</v>
      </c>
      <c r="BS6" s="339">
        <v>0</v>
      </c>
      <c r="BT6" s="336">
        <v>0</v>
      </c>
      <c r="BU6" s="337">
        <v>0</v>
      </c>
      <c r="BV6" s="338">
        <f t="shared" ref="BV6:BV14" si="15">IF(BS6=0,0,BS6/BT6*BU6/12)</f>
        <v>0</v>
      </c>
      <c r="BX6" s="339">
        <v>0</v>
      </c>
      <c r="BY6" s="336">
        <v>0</v>
      </c>
      <c r="BZ6" s="337">
        <v>0</v>
      </c>
      <c r="CA6" s="338">
        <f t="shared" ref="CA6:CA14" si="16">IF(BX6=0,0,BX6/BY6*BZ6/12)</f>
        <v>0</v>
      </c>
      <c r="CC6" s="339">
        <v>0</v>
      </c>
      <c r="CD6" s="336">
        <v>0</v>
      </c>
      <c r="CE6" s="337">
        <v>0</v>
      </c>
      <c r="CF6" s="338">
        <f t="shared" ref="CF6:CF14" si="17">IF(CC6=0,0,CC6/CD6*CE6/12)</f>
        <v>0</v>
      </c>
      <c r="CH6" s="339">
        <v>0</v>
      </c>
      <c r="CI6" s="336">
        <v>0</v>
      </c>
      <c r="CJ6" s="337">
        <v>0</v>
      </c>
      <c r="CK6" s="338">
        <f t="shared" ref="CK6:CK14" si="18">IF(CH6=0,0,CH6/CI6*CJ6/12)</f>
        <v>0</v>
      </c>
      <c r="CM6" s="552">
        <f t="shared" ref="CM6:CM14" si="19">AM6+AH6+AR6+AW6+BB6+BG6+BL6+BQ6+BV6+CA6+CF6+CK6</f>
        <v>0</v>
      </c>
      <c r="CN6" s="553">
        <f t="shared" ref="CN6:CN14" si="20">IF(AC6=0,0, CM6/AC6)</f>
        <v>0</v>
      </c>
      <c r="CP6" s="552">
        <f t="shared" ref="CP6:CP14" si="21">AC6-CM6</f>
        <v>0</v>
      </c>
      <c r="CQ6" s="553">
        <f t="shared" ref="CQ6:CQ14" si="22">IF(AC6=0,0, CP6/AC6)</f>
        <v>0</v>
      </c>
      <c r="CR6" s="349"/>
    </row>
    <row r="7" spans="2:96" x14ac:dyDescent="0.2">
      <c r="B7" s="348"/>
      <c r="C7" s="539"/>
      <c r="D7" s="335">
        <v>0</v>
      </c>
      <c r="E7" s="336">
        <v>0</v>
      </c>
      <c r="F7" s="337">
        <v>0</v>
      </c>
      <c r="G7" s="338">
        <f t="shared" si="2"/>
        <v>0</v>
      </c>
      <c r="I7" s="339">
        <v>0</v>
      </c>
      <c r="J7" s="336">
        <v>0</v>
      </c>
      <c r="K7" s="337">
        <v>0</v>
      </c>
      <c r="L7" s="338">
        <f t="shared" si="3"/>
        <v>0</v>
      </c>
      <c r="N7" s="339">
        <v>0</v>
      </c>
      <c r="O7" s="336">
        <v>0</v>
      </c>
      <c r="P7" s="337">
        <v>0</v>
      </c>
      <c r="Q7" s="338">
        <f t="shared" ref="Q7:Q14" si="23">IF(N7=0,0,N7/O7*P7/12)</f>
        <v>0</v>
      </c>
      <c r="S7" s="339">
        <v>0</v>
      </c>
      <c r="T7" s="336">
        <v>0</v>
      </c>
      <c r="U7" s="337">
        <v>0</v>
      </c>
      <c r="V7" s="338">
        <f t="shared" si="4"/>
        <v>0</v>
      </c>
      <c r="X7" s="339">
        <v>0</v>
      </c>
      <c r="Y7" s="336">
        <v>0</v>
      </c>
      <c r="Z7" s="337">
        <v>0</v>
      </c>
      <c r="AA7" s="338">
        <f t="shared" si="5"/>
        <v>0</v>
      </c>
      <c r="AC7" s="545">
        <f t="shared" si="6"/>
        <v>0</v>
      </c>
      <c r="AE7" s="339">
        <v>0</v>
      </c>
      <c r="AF7" s="336">
        <v>0</v>
      </c>
      <c r="AG7" s="337">
        <v>0</v>
      </c>
      <c r="AH7" s="338">
        <f t="shared" si="7"/>
        <v>0</v>
      </c>
      <c r="AJ7" s="339">
        <v>0</v>
      </c>
      <c r="AK7" s="336">
        <v>0</v>
      </c>
      <c r="AL7" s="337">
        <v>0</v>
      </c>
      <c r="AM7" s="338">
        <f t="shared" si="8"/>
        <v>0</v>
      </c>
      <c r="AO7" s="339">
        <v>0</v>
      </c>
      <c r="AP7" s="336">
        <v>0</v>
      </c>
      <c r="AQ7" s="337">
        <v>0</v>
      </c>
      <c r="AR7" s="338">
        <f t="shared" si="9"/>
        <v>0</v>
      </c>
      <c r="AT7" s="339">
        <v>0</v>
      </c>
      <c r="AU7" s="336">
        <v>0</v>
      </c>
      <c r="AV7" s="337">
        <v>0</v>
      </c>
      <c r="AW7" s="338">
        <f t="shared" si="10"/>
        <v>0</v>
      </c>
      <c r="AY7" s="339">
        <v>0</v>
      </c>
      <c r="AZ7" s="336">
        <v>0</v>
      </c>
      <c r="BA7" s="337">
        <v>0</v>
      </c>
      <c r="BB7" s="338">
        <f t="shared" si="11"/>
        <v>0</v>
      </c>
      <c r="BD7" s="339">
        <v>0</v>
      </c>
      <c r="BE7" s="336">
        <v>0</v>
      </c>
      <c r="BF7" s="337">
        <v>0</v>
      </c>
      <c r="BG7" s="338">
        <f t="shared" si="12"/>
        <v>0</v>
      </c>
      <c r="BI7" s="339">
        <v>0</v>
      </c>
      <c r="BJ7" s="336">
        <v>0</v>
      </c>
      <c r="BK7" s="337">
        <v>0</v>
      </c>
      <c r="BL7" s="338">
        <f t="shared" si="13"/>
        <v>0</v>
      </c>
      <c r="BN7" s="339">
        <v>0</v>
      </c>
      <c r="BO7" s="336">
        <v>0</v>
      </c>
      <c r="BP7" s="337">
        <v>0</v>
      </c>
      <c r="BQ7" s="338">
        <f t="shared" si="14"/>
        <v>0</v>
      </c>
      <c r="BS7" s="339">
        <v>0</v>
      </c>
      <c r="BT7" s="336">
        <v>0</v>
      </c>
      <c r="BU7" s="337">
        <v>0</v>
      </c>
      <c r="BV7" s="338">
        <f t="shared" si="15"/>
        <v>0</v>
      </c>
      <c r="BX7" s="339">
        <v>0</v>
      </c>
      <c r="BY7" s="336">
        <v>0</v>
      </c>
      <c r="BZ7" s="337">
        <v>0</v>
      </c>
      <c r="CA7" s="338">
        <f t="shared" si="16"/>
        <v>0</v>
      </c>
      <c r="CC7" s="339">
        <v>0</v>
      </c>
      <c r="CD7" s="336">
        <v>0</v>
      </c>
      <c r="CE7" s="337">
        <v>0</v>
      </c>
      <c r="CF7" s="338">
        <f t="shared" si="17"/>
        <v>0</v>
      </c>
      <c r="CH7" s="339">
        <v>0</v>
      </c>
      <c r="CI7" s="336">
        <v>0</v>
      </c>
      <c r="CJ7" s="337">
        <v>0</v>
      </c>
      <c r="CK7" s="338">
        <f t="shared" si="18"/>
        <v>0</v>
      </c>
      <c r="CM7" s="552">
        <f t="shared" si="19"/>
        <v>0</v>
      </c>
      <c r="CN7" s="553">
        <f t="shared" si="20"/>
        <v>0</v>
      </c>
      <c r="CP7" s="552">
        <f t="shared" si="21"/>
        <v>0</v>
      </c>
      <c r="CQ7" s="553">
        <f t="shared" si="22"/>
        <v>0</v>
      </c>
      <c r="CR7" s="349"/>
    </row>
    <row r="8" spans="2:96" x14ac:dyDescent="0.2">
      <c r="B8" s="348"/>
      <c r="C8" s="539"/>
      <c r="D8" s="335">
        <v>0</v>
      </c>
      <c r="E8" s="336">
        <v>0</v>
      </c>
      <c r="F8" s="337">
        <v>0</v>
      </c>
      <c r="G8" s="338">
        <f t="shared" si="2"/>
        <v>0</v>
      </c>
      <c r="I8" s="339">
        <v>0</v>
      </c>
      <c r="J8" s="336">
        <v>0</v>
      </c>
      <c r="K8" s="337">
        <v>0</v>
      </c>
      <c r="L8" s="338">
        <f t="shared" si="3"/>
        <v>0</v>
      </c>
      <c r="N8" s="339">
        <v>0</v>
      </c>
      <c r="O8" s="336">
        <v>0</v>
      </c>
      <c r="P8" s="337">
        <v>0</v>
      </c>
      <c r="Q8" s="338">
        <f t="shared" si="23"/>
        <v>0</v>
      </c>
      <c r="S8" s="339">
        <v>0</v>
      </c>
      <c r="T8" s="336">
        <v>0</v>
      </c>
      <c r="U8" s="337">
        <v>0</v>
      </c>
      <c r="V8" s="338">
        <f t="shared" si="4"/>
        <v>0</v>
      </c>
      <c r="X8" s="339">
        <v>0</v>
      </c>
      <c r="Y8" s="336">
        <v>0</v>
      </c>
      <c r="Z8" s="337">
        <v>0</v>
      </c>
      <c r="AA8" s="338">
        <f t="shared" si="5"/>
        <v>0</v>
      </c>
      <c r="AC8" s="545">
        <f t="shared" si="6"/>
        <v>0</v>
      </c>
      <c r="AE8" s="339">
        <v>0</v>
      </c>
      <c r="AF8" s="336">
        <v>0</v>
      </c>
      <c r="AG8" s="337">
        <v>0</v>
      </c>
      <c r="AH8" s="338">
        <f t="shared" si="7"/>
        <v>0</v>
      </c>
      <c r="AJ8" s="339">
        <v>0</v>
      </c>
      <c r="AK8" s="336">
        <v>0</v>
      </c>
      <c r="AL8" s="337">
        <v>0</v>
      </c>
      <c r="AM8" s="338">
        <f t="shared" si="8"/>
        <v>0</v>
      </c>
      <c r="AO8" s="339">
        <v>0</v>
      </c>
      <c r="AP8" s="336">
        <v>0</v>
      </c>
      <c r="AQ8" s="337">
        <v>0</v>
      </c>
      <c r="AR8" s="338">
        <f t="shared" si="9"/>
        <v>0</v>
      </c>
      <c r="AT8" s="339">
        <v>0</v>
      </c>
      <c r="AU8" s="336">
        <v>0</v>
      </c>
      <c r="AV8" s="337">
        <v>0</v>
      </c>
      <c r="AW8" s="338">
        <f t="shared" si="10"/>
        <v>0</v>
      </c>
      <c r="AY8" s="339">
        <v>0</v>
      </c>
      <c r="AZ8" s="336">
        <v>0</v>
      </c>
      <c r="BA8" s="337">
        <v>0</v>
      </c>
      <c r="BB8" s="338">
        <f t="shared" si="11"/>
        <v>0</v>
      </c>
      <c r="BD8" s="339">
        <v>0</v>
      </c>
      <c r="BE8" s="336">
        <v>0</v>
      </c>
      <c r="BF8" s="337">
        <v>0</v>
      </c>
      <c r="BG8" s="338">
        <f t="shared" si="12"/>
        <v>0</v>
      </c>
      <c r="BI8" s="339">
        <v>0</v>
      </c>
      <c r="BJ8" s="336">
        <v>0</v>
      </c>
      <c r="BK8" s="337">
        <v>0</v>
      </c>
      <c r="BL8" s="338">
        <f t="shared" si="13"/>
        <v>0</v>
      </c>
      <c r="BN8" s="339">
        <v>0</v>
      </c>
      <c r="BO8" s="336">
        <v>0</v>
      </c>
      <c r="BP8" s="337">
        <v>0</v>
      </c>
      <c r="BQ8" s="338">
        <f t="shared" si="14"/>
        <v>0</v>
      </c>
      <c r="BS8" s="339">
        <v>0</v>
      </c>
      <c r="BT8" s="336">
        <v>0</v>
      </c>
      <c r="BU8" s="337">
        <v>0</v>
      </c>
      <c r="BV8" s="338">
        <f t="shared" si="15"/>
        <v>0</v>
      </c>
      <c r="BX8" s="339">
        <v>0</v>
      </c>
      <c r="BY8" s="336">
        <v>0</v>
      </c>
      <c r="BZ8" s="337">
        <v>0</v>
      </c>
      <c r="CA8" s="338">
        <f t="shared" si="16"/>
        <v>0</v>
      </c>
      <c r="CC8" s="339">
        <v>0</v>
      </c>
      <c r="CD8" s="336">
        <v>0</v>
      </c>
      <c r="CE8" s="337">
        <v>0</v>
      </c>
      <c r="CF8" s="338">
        <f t="shared" si="17"/>
        <v>0</v>
      </c>
      <c r="CH8" s="339">
        <v>0</v>
      </c>
      <c r="CI8" s="336">
        <v>0</v>
      </c>
      <c r="CJ8" s="337">
        <v>0</v>
      </c>
      <c r="CK8" s="338">
        <f t="shared" si="18"/>
        <v>0</v>
      </c>
      <c r="CM8" s="552">
        <f t="shared" si="19"/>
        <v>0</v>
      </c>
      <c r="CN8" s="553">
        <f t="shared" si="20"/>
        <v>0</v>
      </c>
      <c r="CP8" s="552">
        <f t="shared" si="21"/>
        <v>0</v>
      </c>
      <c r="CQ8" s="553">
        <f t="shared" si="22"/>
        <v>0</v>
      </c>
      <c r="CR8" s="349"/>
    </row>
    <row r="9" spans="2:96" x14ac:dyDescent="0.2">
      <c r="B9" s="348"/>
      <c r="C9" s="539"/>
      <c r="D9" s="335">
        <v>0</v>
      </c>
      <c r="E9" s="336">
        <v>0</v>
      </c>
      <c r="F9" s="337">
        <v>0</v>
      </c>
      <c r="G9" s="338">
        <f t="shared" si="2"/>
        <v>0</v>
      </c>
      <c r="I9" s="339">
        <v>0</v>
      </c>
      <c r="J9" s="336">
        <v>0</v>
      </c>
      <c r="K9" s="337">
        <v>0</v>
      </c>
      <c r="L9" s="338">
        <f t="shared" si="3"/>
        <v>0</v>
      </c>
      <c r="N9" s="339">
        <v>0</v>
      </c>
      <c r="O9" s="336">
        <v>0</v>
      </c>
      <c r="P9" s="337">
        <v>0</v>
      </c>
      <c r="Q9" s="338">
        <f t="shared" si="23"/>
        <v>0</v>
      </c>
      <c r="S9" s="339">
        <v>0</v>
      </c>
      <c r="T9" s="336">
        <v>0</v>
      </c>
      <c r="U9" s="337">
        <v>0</v>
      </c>
      <c r="V9" s="338">
        <f t="shared" si="4"/>
        <v>0</v>
      </c>
      <c r="X9" s="339">
        <v>0</v>
      </c>
      <c r="Y9" s="336">
        <v>0</v>
      </c>
      <c r="Z9" s="337">
        <v>0</v>
      </c>
      <c r="AA9" s="338">
        <f t="shared" si="5"/>
        <v>0</v>
      </c>
      <c r="AC9" s="545">
        <f t="shared" si="6"/>
        <v>0</v>
      </c>
      <c r="AE9" s="339">
        <v>0</v>
      </c>
      <c r="AF9" s="336">
        <v>0</v>
      </c>
      <c r="AG9" s="337">
        <v>0</v>
      </c>
      <c r="AH9" s="338">
        <f t="shared" si="7"/>
        <v>0</v>
      </c>
      <c r="AJ9" s="339">
        <v>0</v>
      </c>
      <c r="AK9" s="336">
        <v>0</v>
      </c>
      <c r="AL9" s="337">
        <v>0</v>
      </c>
      <c r="AM9" s="338">
        <f t="shared" si="8"/>
        <v>0</v>
      </c>
      <c r="AO9" s="339">
        <v>0</v>
      </c>
      <c r="AP9" s="336">
        <v>0</v>
      </c>
      <c r="AQ9" s="337">
        <v>0</v>
      </c>
      <c r="AR9" s="338">
        <f t="shared" si="9"/>
        <v>0</v>
      </c>
      <c r="AT9" s="339">
        <v>0</v>
      </c>
      <c r="AU9" s="336">
        <v>0</v>
      </c>
      <c r="AV9" s="337">
        <v>0</v>
      </c>
      <c r="AW9" s="338">
        <f t="shared" si="10"/>
        <v>0</v>
      </c>
      <c r="AY9" s="339">
        <v>0</v>
      </c>
      <c r="AZ9" s="336">
        <v>0</v>
      </c>
      <c r="BA9" s="337">
        <v>0</v>
      </c>
      <c r="BB9" s="338">
        <f t="shared" si="11"/>
        <v>0</v>
      </c>
      <c r="BD9" s="339">
        <v>0</v>
      </c>
      <c r="BE9" s="336">
        <v>0</v>
      </c>
      <c r="BF9" s="337">
        <v>0</v>
      </c>
      <c r="BG9" s="338">
        <f t="shared" si="12"/>
        <v>0</v>
      </c>
      <c r="BI9" s="339">
        <v>0</v>
      </c>
      <c r="BJ9" s="336">
        <v>0</v>
      </c>
      <c r="BK9" s="337">
        <v>0</v>
      </c>
      <c r="BL9" s="338">
        <f t="shared" si="13"/>
        <v>0</v>
      </c>
      <c r="BN9" s="339">
        <v>0</v>
      </c>
      <c r="BO9" s="336">
        <v>0</v>
      </c>
      <c r="BP9" s="337">
        <v>0</v>
      </c>
      <c r="BQ9" s="338">
        <f t="shared" si="14"/>
        <v>0</v>
      </c>
      <c r="BS9" s="339">
        <v>0</v>
      </c>
      <c r="BT9" s="336">
        <v>0</v>
      </c>
      <c r="BU9" s="337">
        <v>0</v>
      </c>
      <c r="BV9" s="338">
        <f t="shared" si="15"/>
        <v>0</v>
      </c>
      <c r="BX9" s="339">
        <v>0</v>
      </c>
      <c r="BY9" s="336">
        <v>0</v>
      </c>
      <c r="BZ9" s="337">
        <v>0</v>
      </c>
      <c r="CA9" s="338">
        <f t="shared" si="16"/>
        <v>0</v>
      </c>
      <c r="CC9" s="339">
        <v>0</v>
      </c>
      <c r="CD9" s="336">
        <v>0</v>
      </c>
      <c r="CE9" s="337">
        <v>0</v>
      </c>
      <c r="CF9" s="338">
        <f t="shared" si="17"/>
        <v>0</v>
      </c>
      <c r="CH9" s="339">
        <v>0</v>
      </c>
      <c r="CI9" s="336">
        <v>0</v>
      </c>
      <c r="CJ9" s="337">
        <v>0</v>
      </c>
      <c r="CK9" s="338">
        <f t="shared" si="18"/>
        <v>0</v>
      </c>
      <c r="CM9" s="552">
        <f t="shared" si="19"/>
        <v>0</v>
      </c>
      <c r="CN9" s="553">
        <f t="shared" si="20"/>
        <v>0</v>
      </c>
      <c r="CP9" s="552">
        <f t="shared" si="21"/>
        <v>0</v>
      </c>
      <c r="CQ9" s="553">
        <f t="shared" si="22"/>
        <v>0</v>
      </c>
      <c r="CR9" s="349"/>
    </row>
    <row r="10" spans="2:96" x14ac:dyDescent="0.2">
      <c r="B10" s="348"/>
      <c r="C10" s="539"/>
      <c r="D10" s="335">
        <v>0</v>
      </c>
      <c r="E10" s="336">
        <v>0</v>
      </c>
      <c r="F10" s="337">
        <v>0</v>
      </c>
      <c r="G10" s="338">
        <f t="shared" si="2"/>
        <v>0</v>
      </c>
      <c r="I10" s="339">
        <v>0</v>
      </c>
      <c r="J10" s="336">
        <v>0</v>
      </c>
      <c r="K10" s="337">
        <v>0</v>
      </c>
      <c r="L10" s="338">
        <f t="shared" si="3"/>
        <v>0</v>
      </c>
      <c r="N10" s="339">
        <v>0</v>
      </c>
      <c r="O10" s="336">
        <v>0</v>
      </c>
      <c r="P10" s="337">
        <v>0</v>
      </c>
      <c r="Q10" s="338">
        <f t="shared" si="23"/>
        <v>0</v>
      </c>
      <c r="S10" s="339">
        <v>0</v>
      </c>
      <c r="T10" s="336">
        <v>0</v>
      </c>
      <c r="U10" s="337">
        <v>0</v>
      </c>
      <c r="V10" s="338">
        <f t="shared" si="4"/>
        <v>0</v>
      </c>
      <c r="X10" s="339">
        <v>0</v>
      </c>
      <c r="Y10" s="336">
        <v>0</v>
      </c>
      <c r="Z10" s="337">
        <v>0</v>
      </c>
      <c r="AA10" s="338">
        <f t="shared" si="5"/>
        <v>0</v>
      </c>
      <c r="AC10" s="545">
        <f t="shared" si="6"/>
        <v>0</v>
      </c>
      <c r="AE10" s="339">
        <v>0</v>
      </c>
      <c r="AF10" s="336">
        <v>0</v>
      </c>
      <c r="AG10" s="337">
        <v>0</v>
      </c>
      <c r="AH10" s="338">
        <f t="shared" si="7"/>
        <v>0</v>
      </c>
      <c r="AJ10" s="339">
        <v>0</v>
      </c>
      <c r="AK10" s="336">
        <v>0</v>
      </c>
      <c r="AL10" s="337">
        <v>0</v>
      </c>
      <c r="AM10" s="338">
        <f t="shared" si="8"/>
        <v>0</v>
      </c>
      <c r="AO10" s="339">
        <v>0</v>
      </c>
      <c r="AP10" s="336">
        <v>0</v>
      </c>
      <c r="AQ10" s="337">
        <v>0</v>
      </c>
      <c r="AR10" s="338">
        <f t="shared" si="9"/>
        <v>0</v>
      </c>
      <c r="AT10" s="339">
        <v>0</v>
      </c>
      <c r="AU10" s="336">
        <v>0</v>
      </c>
      <c r="AV10" s="337">
        <v>0</v>
      </c>
      <c r="AW10" s="338">
        <f t="shared" si="10"/>
        <v>0</v>
      </c>
      <c r="AY10" s="339">
        <v>0</v>
      </c>
      <c r="AZ10" s="336">
        <v>0</v>
      </c>
      <c r="BA10" s="337">
        <v>0</v>
      </c>
      <c r="BB10" s="338">
        <f t="shared" si="11"/>
        <v>0</v>
      </c>
      <c r="BD10" s="339">
        <v>0</v>
      </c>
      <c r="BE10" s="336">
        <v>0</v>
      </c>
      <c r="BF10" s="337">
        <v>0</v>
      </c>
      <c r="BG10" s="338">
        <f t="shared" si="12"/>
        <v>0</v>
      </c>
      <c r="BI10" s="339">
        <v>0</v>
      </c>
      <c r="BJ10" s="336">
        <v>0</v>
      </c>
      <c r="BK10" s="337">
        <v>0</v>
      </c>
      <c r="BL10" s="338">
        <f t="shared" si="13"/>
        <v>0</v>
      </c>
      <c r="BN10" s="339">
        <v>0</v>
      </c>
      <c r="BO10" s="336">
        <v>0</v>
      </c>
      <c r="BP10" s="337">
        <v>0</v>
      </c>
      <c r="BQ10" s="338">
        <f t="shared" si="14"/>
        <v>0</v>
      </c>
      <c r="BS10" s="339">
        <v>0</v>
      </c>
      <c r="BT10" s="336">
        <v>0</v>
      </c>
      <c r="BU10" s="337">
        <v>0</v>
      </c>
      <c r="BV10" s="338">
        <f t="shared" si="15"/>
        <v>0</v>
      </c>
      <c r="BX10" s="339">
        <v>0</v>
      </c>
      <c r="BY10" s="336">
        <v>0</v>
      </c>
      <c r="BZ10" s="337">
        <v>0</v>
      </c>
      <c r="CA10" s="338">
        <f t="shared" si="16"/>
        <v>0</v>
      </c>
      <c r="CC10" s="339">
        <v>0</v>
      </c>
      <c r="CD10" s="336">
        <v>0</v>
      </c>
      <c r="CE10" s="337">
        <v>0</v>
      </c>
      <c r="CF10" s="338">
        <f t="shared" si="17"/>
        <v>0</v>
      </c>
      <c r="CH10" s="339">
        <v>0</v>
      </c>
      <c r="CI10" s="336">
        <v>0</v>
      </c>
      <c r="CJ10" s="337">
        <v>0</v>
      </c>
      <c r="CK10" s="338">
        <f t="shared" si="18"/>
        <v>0</v>
      </c>
      <c r="CM10" s="552">
        <f t="shared" si="19"/>
        <v>0</v>
      </c>
      <c r="CN10" s="553">
        <f t="shared" si="20"/>
        <v>0</v>
      </c>
      <c r="CP10" s="552">
        <f t="shared" si="21"/>
        <v>0</v>
      </c>
      <c r="CQ10" s="553">
        <f t="shared" si="22"/>
        <v>0</v>
      </c>
      <c r="CR10" s="349"/>
    </row>
    <row r="11" spans="2:96" x14ac:dyDescent="0.2">
      <c r="B11" s="348"/>
      <c r="C11" s="539"/>
      <c r="D11" s="335">
        <v>0</v>
      </c>
      <c r="E11" s="336">
        <v>0</v>
      </c>
      <c r="F11" s="337">
        <v>0</v>
      </c>
      <c r="G11" s="338">
        <f t="shared" si="2"/>
        <v>0</v>
      </c>
      <c r="I11" s="339">
        <v>0</v>
      </c>
      <c r="J11" s="336">
        <v>0</v>
      </c>
      <c r="K11" s="337">
        <v>0</v>
      </c>
      <c r="L11" s="338">
        <f t="shared" si="3"/>
        <v>0</v>
      </c>
      <c r="N11" s="339">
        <v>0</v>
      </c>
      <c r="O11" s="336">
        <v>0</v>
      </c>
      <c r="P11" s="337">
        <v>0</v>
      </c>
      <c r="Q11" s="338">
        <f t="shared" si="23"/>
        <v>0</v>
      </c>
      <c r="S11" s="339">
        <v>0</v>
      </c>
      <c r="T11" s="336">
        <v>0</v>
      </c>
      <c r="U11" s="337">
        <v>0</v>
      </c>
      <c r="V11" s="338">
        <f t="shared" si="4"/>
        <v>0</v>
      </c>
      <c r="X11" s="339">
        <v>0</v>
      </c>
      <c r="Y11" s="336">
        <v>0</v>
      </c>
      <c r="Z11" s="337">
        <v>0</v>
      </c>
      <c r="AA11" s="338">
        <f t="shared" si="5"/>
        <v>0</v>
      </c>
      <c r="AC11" s="545">
        <f t="shared" si="6"/>
        <v>0</v>
      </c>
      <c r="AE11" s="339">
        <v>0</v>
      </c>
      <c r="AF11" s="336">
        <v>0</v>
      </c>
      <c r="AG11" s="337">
        <v>0</v>
      </c>
      <c r="AH11" s="338">
        <f t="shared" si="7"/>
        <v>0</v>
      </c>
      <c r="AJ11" s="339">
        <v>0</v>
      </c>
      <c r="AK11" s="336">
        <v>0</v>
      </c>
      <c r="AL11" s="337">
        <v>0</v>
      </c>
      <c r="AM11" s="338">
        <f t="shared" si="8"/>
        <v>0</v>
      </c>
      <c r="AO11" s="339">
        <v>0</v>
      </c>
      <c r="AP11" s="336">
        <v>0</v>
      </c>
      <c r="AQ11" s="337">
        <v>0</v>
      </c>
      <c r="AR11" s="338">
        <f t="shared" si="9"/>
        <v>0</v>
      </c>
      <c r="AT11" s="339">
        <v>0</v>
      </c>
      <c r="AU11" s="336">
        <v>0</v>
      </c>
      <c r="AV11" s="337">
        <v>0</v>
      </c>
      <c r="AW11" s="338">
        <f t="shared" si="10"/>
        <v>0</v>
      </c>
      <c r="AY11" s="339">
        <v>0</v>
      </c>
      <c r="AZ11" s="336">
        <v>0</v>
      </c>
      <c r="BA11" s="337">
        <v>0</v>
      </c>
      <c r="BB11" s="338">
        <f t="shared" si="11"/>
        <v>0</v>
      </c>
      <c r="BD11" s="339">
        <v>0</v>
      </c>
      <c r="BE11" s="336">
        <v>0</v>
      </c>
      <c r="BF11" s="337">
        <v>0</v>
      </c>
      <c r="BG11" s="338">
        <f t="shared" si="12"/>
        <v>0</v>
      </c>
      <c r="BI11" s="339">
        <v>0</v>
      </c>
      <c r="BJ11" s="336">
        <v>0</v>
      </c>
      <c r="BK11" s="337">
        <v>0</v>
      </c>
      <c r="BL11" s="338">
        <f t="shared" si="13"/>
        <v>0</v>
      </c>
      <c r="BN11" s="339">
        <v>0</v>
      </c>
      <c r="BO11" s="336">
        <v>0</v>
      </c>
      <c r="BP11" s="337">
        <v>0</v>
      </c>
      <c r="BQ11" s="338">
        <f t="shared" si="14"/>
        <v>0</v>
      </c>
      <c r="BS11" s="339">
        <v>0</v>
      </c>
      <c r="BT11" s="336">
        <v>0</v>
      </c>
      <c r="BU11" s="337">
        <v>0</v>
      </c>
      <c r="BV11" s="338">
        <f t="shared" si="15"/>
        <v>0</v>
      </c>
      <c r="BX11" s="339">
        <v>0</v>
      </c>
      <c r="BY11" s="336">
        <v>0</v>
      </c>
      <c r="BZ11" s="337">
        <v>0</v>
      </c>
      <c r="CA11" s="338">
        <f t="shared" si="16"/>
        <v>0</v>
      </c>
      <c r="CC11" s="339">
        <v>0</v>
      </c>
      <c r="CD11" s="336">
        <v>0</v>
      </c>
      <c r="CE11" s="337">
        <v>0</v>
      </c>
      <c r="CF11" s="338">
        <f t="shared" si="17"/>
        <v>0</v>
      </c>
      <c r="CH11" s="339">
        <v>0</v>
      </c>
      <c r="CI11" s="336">
        <v>0</v>
      </c>
      <c r="CJ11" s="337">
        <v>0</v>
      </c>
      <c r="CK11" s="338">
        <f t="shared" si="18"/>
        <v>0</v>
      </c>
      <c r="CM11" s="552">
        <f t="shared" si="19"/>
        <v>0</v>
      </c>
      <c r="CN11" s="553">
        <f t="shared" si="20"/>
        <v>0</v>
      </c>
      <c r="CP11" s="552">
        <f t="shared" si="21"/>
        <v>0</v>
      </c>
      <c r="CQ11" s="553">
        <f t="shared" si="22"/>
        <v>0</v>
      </c>
      <c r="CR11" s="349"/>
    </row>
    <row r="12" spans="2:96" x14ac:dyDescent="0.2">
      <c r="B12" s="348"/>
      <c r="C12" s="539"/>
      <c r="D12" s="335">
        <v>0</v>
      </c>
      <c r="E12" s="336">
        <v>0</v>
      </c>
      <c r="F12" s="337">
        <v>0</v>
      </c>
      <c r="G12" s="338">
        <f t="shared" si="2"/>
        <v>0</v>
      </c>
      <c r="I12" s="339">
        <v>0</v>
      </c>
      <c r="J12" s="336">
        <v>0</v>
      </c>
      <c r="K12" s="337">
        <v>0</v>
      </c>
      <c r="L12" s="338">
        <f t="shared" si="3"/>
        <v>0</v>
      </c>
      <c r="N12" s="339">
        <v>0</v>
      </c>
      <c r="O12" s="336">
        <v>0</v>
      </c>
      <c r="P12" s="337">
        <v>0</v>
      </c>
      <c r="Q12" s="338">
        <f t="shared" si="23"/>
        <v>0</v>
      </c>
      <c r="S12" s="339">
        <v>0</v>
      </c>
      <c r="T12" s="336">
        <v>0</v>
      </c>
      <c r="U12" s="337">
        <v>0</v>
      </c>
      <c r="V12" s="338">
        <f t="shared" si="4"/>
        <v>0</v>
      </c>
      <c r="X12" s="339">
        <v>0</v>
      </c>
      <c r="Y12" s="336">
        <v>0</v>
      </c>
      <c r="Z12" s="337">
        <v>0</v>
      </c>
      <c r="AA12" s="338">
        <f t="shared" si="5"/>
        <v>0</v>
      </c>
      <c r="AC12" s="545">
        <f t="shared" si="6"/>
        <v>0</v>
      </c>
      <c r="AE12" s="339">
        <v>0</v>
      </c>
      <c r="AF12" s="336">
        <v>0</v>
      </c>
      <c r="AG12" s="337">
        <v>0</v>
      </c>
      <c r="AH12" s="338">
        <f t="shared" si="7"/>
        <v>0</v>
      </c>
      <c r="AJ12" s="339">
        <v>0</v>
      </c>
      <c r="AK12" s="336">
        <v>0</v>
      </c>
      <c r="AL12" s="337">
        <v>0</v>
      </c>
      <c r="AM12" s="338">
        <f t="shared" si="8"/>
        <v>0</v>
      </c>
      <c r="AO12" s="339">
        <v>0</v>
      </c>
      <c r="AP12" s="336">
        <v>0</v>
      </c>
      <c r="AQ12" s="337">
        <v>0</v>
      </c>
      <c r="AR12" s="338">
        <f t="shared" si="9"/>
        <v>0</v>
      </c>
      <c r="AT12" s="339">
        <v>0</v>
      </c>
      <c r="AU12" s="336">
        <v>0</v>
      </c>
      <c r="AV12" s="337">
        <v>0</v>
      </c>
      <c r="AW12" s="338">
        <f t="shared" si="10"/>
        <v>0</v>
      </c>
      <c r="AY12" s="339">
        <v>0</v>
      </c>
      <c r="AZ12" s="336">
        <v>0</v>
      </c>
      <c r="BA12" s="337">
        <v>0</v>
      </c>
      <c r="BB12" s="338">
        <f t="shared" si="11"/>
        <v>0</v>
      </c>
      <c r="BD12" s="339">
        <v>0</v>
      </c>
      <c r="BE12" s="336">
        <v>0</v>
      </c>
      <c r="BF12" s="337">
        <v>0</v>
      </c>
      <c r="BG12" s="338">
        <f t="shared" si="12"/>
        <v>0</v>
      </c>
      <c r="BI12" s="339">
        <v>0</v>
      </c>
      <c r="BJ12" s="336">
        <v>0</v>
      </c>
      <c r="BK12" s="337">
        <v>0</v>
      </c>
      <c r="BL12" s="338">
        <f t="shared" si="13"/>
        <v>0</v>
      </c>
      <c r="BN12" s="339">
        <v>0</v>
      </c>
      <c r="BO12" s="336">
        <v>0</v>
      </c>
      <c r="BP12" s="337">
        <v>0</v>
      </c>
      <c r="BQ12" s="338">
        <f t="shared" si="14"/>
        <v>0</v>
      </c>
      <c r="BS12" s="339">
        <v>0</v>
      </c>
      <c r="BT12" s="336">
        <v>0</v>
      </c>
      <c r="BU12" s="337">
        <v>0</v>
      </c>
      <c r="BV12" s="338">
        <f t="shared" si="15"/>
        <v>0</v>
      </c>
      <c r="BX12" s="339">
        <v>0</v>
      </c>
      <c r="BY12" s="336">
        <v>0</v>
      </c>
      <c r="BZ12" s="337">
        <v>0</v>
      </c>
      <c r="CA12" s="338">
        <f t="shared" si="16"/>
        <v>0</v>
      </c>
      <c r="CC12" s="339">
        <v>0</v>
      </c>
      <c r="CD12" s="336">
        <v>0</v>
      </c>
      <c r="CE12" s="337">
        <v>0</v>
      </c>
      <c r="CF12" s="338">
        <f t="shared" si="17"/>
        <v>0</v>
      </c>
      <c r="CH12" s="339">
        <v>0</v>
      </c>
      <c r="CI12" s="336">
        <v>0</v>
      </c>
      <c r="CJ12" s="337">
        <v>0</v>
      </c>
      <c r="CK12" s="338">
        <f t="shared" si="18"/>
        <v>0</v>
      </c>
      <c r="CM12" s="552">
        <f t="shared" si="19"/>
        <v>0</v>
      </c>
      <c r="CN12" s="553">
        <f t="shared" si="20"/>
        <v>0</v>
      </c>
      <c r="CP12" s="552">
        <f t="shared" si="21"/>
        <v>0</v>
      </c>
      <c r="CQ12" s="553">
        <f t="shared" si="22"/>
        <v>0</v>
      </c>
      <c r="CR12" s="349"/>
    </row>
    <row r="13" spans="2:96" x14ac:dyDescent="0.2">
      <c r="B13" s="348"/>
      <c r="C13" s="539"/>
      <c r="D13" s="335">
        <v>0</v>
      </c>
      <c r="E13" s="336">
        <v>0</v>
      </c>
      <c r="F13" s="337">
        <v>0</v>
      </c>
      <c r="G13" s="338">
        <f t="shared" si="2"/>
        <v>0</v>
      </c>
      <c r="I13" s="339">
        <v>0</v>
      </c>
      <c r="J13" s="336">
        <v>0</v>
      </c>
      <c r="K13" s="337">
        <v>0</v>
      </c>
      <c r="L13" s="338">
        <f t="shared" si="3"/>
        <v>0</v>
      </c>
      <c r="N13" s="339">
        <v>0</v>
      </c>
      <c r="O13" s="336">
        <v>0</v>
      </c>
      <c r="P13" s="337">
        <v>0</v>
      </c>
      <c r="Q13" s="338">
        <f t="shared" si="23"/>
        <v>0</v>
      </c>
      <c r="S13" s="339">
        <v>0</v>
      </c>
      <c r="T13" s="336">
        <v>0</v>
      </c>
      <c r="U13" s="337">
        <v>0</v>
      </c>
      <c r="V13" s="338">
        <f t="shared" si="4"/>
        <v>0</v>
      </c>
      <c r="X13" s="339">
        <v>0</v>
      </c>
      <c r="Y13" s="336">
        <v>0</v>
      </c>
      <c r="Z13" s="337">
        <v>0</v>
      </c>
      <c r="AA13" s="338">
        <f t="shared" si="5"/>
        <v>0</v>
      </c>
      <c r="AC13" s="545">
        <f t="shared" si="6"/>
        <v>0</v>
      </c>
      <c r="AE13" s="339">
        <v>0</v>
      </c>
      <c r="AF13" s="336">
        <v>0</v>
      </c>
      <c r="AG13" s="337">
        <v>0</v>
      </c>
      <c r="AH13" s="338">
        <f t="shared" si="7"/>
        <v>0</v>
      </c>
      <c r="AJ13" s="339">
        <v>0</v>
      </c>
      <c r="AK13" s="336">
        <v>0</v>
      </c>
      <c r="AL13" s="337">
        <v>0</v>
      </c>
      <c r="AM13" s="338">
        <f t="shared" si="8"/>
        <v>0</v>
      </c>
      <c r="AO13" s="339">
        <v>0</v>
      </c>
      <c r="AP13" s="336">
        <v>0</v>
      </c>
      <c r="AQ13" s="337">
        <v>0</v>
      </c>
      <c r="AR13" s="338">
        <f t="shared" si="9"/>
        <v>0</v>
      </c>
      <c r="AT13" s="339">
        <v>0</v>
      </c>
      <c r="AU13" s="336">
        <v>0</v>
      </c>
      <c r="AV13" s="337">
        <v>0</v>
      </c>
      <c r="AW13" s="338">
        <f t="shared" si="10"/>
        <v>0</v>
      </c>
      <c r="AY13" s="339">
        <v>0</v>
      </c>
      <c r="AZ13" s="336">
        <v>0</v>
      </c>
      <c r="BA13" s="337">
        <v>0</v>
      </c>
      <c r="BB13" s="338">
        <f t="shared" si="11"/>
        <v>0</v>
      </c>
      <c r="BD13" s="339">
        <v>0</v>
      </c>
      <c r="BE13" s="336">
        <v>0</v>
      </c>
      <c r="BF13" s="337">
        <v>0</v>
      </c>
      <c r="BG13" s="338">
        <f t="shared" si="12"/>
        <v>0</v>
      </c>
      <c r="BI13" s="339">
        <v>0</v>
      </c>
      <c r="BJ13" s="336">
        <v>0</v>
      </c>
      <c r="BK13" s="337">
        <v>0</v>
      </c>
      <c r="BL13" s="338">
        <f t="shared" si="13"/>
        <v>0</v>
      </c>
      <c r="BN13" s="339">
        <v>0</v>
      </c>
      <c r="BO13" s="336">
        <v>0</v>
      </c>
      <c r="BP13" s="337">
        <v>0</v>
      </c>
      <c r="BQ13" s="338">
        <f t="shared" si="14"/>
        <v>0</v>
      </c>
      <c r="BS13" s="339">
        <v>0</v>
      </c>
      <c r="BT13" s="336">
        <v>0</v>
      </c>
      <c r="BU13" s="337">
        <v>0</v>
      </c>
      <c r="BV13" s="338">
        <f t="shared" si="15"/>
        <v>0</v>
      </c>
      <c r="BX13" s="339">
        <v>0</v>
      </c>
      <c r="BY13" s="336">
        <v>0</v>
      </c>
      <c r="BZ13" s="337">
        <v>0</v>
      </c>
      <c r="CA13" s="338">
        <f t="shared" si="16"/>
        <v>0</v>
      </c>
      <c r="CC13" s="339">
        <v>0</v>
      </c>
      <c r="CD13" s="336">
        <v>0</v>
      </c>
      <c r="CE13" s="337">
        <v>0</v>
      </c>
      <c r="CF13" s="338">
        <f t="shared" si="17"/>
        <v>0</v>
      </c>
      <c r="CH13" s="339">
        <v>0</v>
      </c>
      <c r="CI13" s="336">
        <v>0</v>
      </c>
      <c r="CJ13" s="337">
        <v>0</v>
      </c>
      <c r="CK13" s="338">
        <f t="shared" si="18"/>
        <v>0</v>
      </c>
      <c r="CM13" s="552">
        <f t="shared" si="19"/>
        <v>0</v>
      </c>
      <c r="CN13" s="553">
        <f t="shared" si="20"/>
        <v>0</v>
      </c>
      <c r="CP13" s="552">
        <f t="shared" si="21"/>
        <v>0</v>
      </c>
      <c r="CQ13" s="553">
        <f t="shared" si="22"/>
        <v>0</v>
      </c>
      <c r="CR13" s="349"/>
    </row>
    <row r="14" spans="2:96" ht="15" thickBot="1" x14ac:dyDescent="0.25">
      <c r="B14" s="348"/>
      <c r="C14" s="540"/>
      <c r="D14" s="340">
        <v>0</v>
      </c>
      <c r="E14" s="341">
        <v>0</v>
      </c>
      <c r="F14" s="342">
        <v>0</v>
      </c>
      <c r="G14" s="343">
        <f t="shared" si="2"/>
        <v>0</v>
      </c>
      <c r="I14" s="344">
        <v>0</v>
      </c>
      <c r="J14" s="341">
        <v>0</v>
      </c>
      <c r="K14" s="342">
        <v>0</v>
      </c>
      <c r="L14" s="343">
        <f t="shared" si="3"/>
        <v>0</v>
      </c>
      <c r="N14" s="344">
        <v>0</v>
      </c>
      <c r="O14" s="341">
        <v>0</v>
      </c>
      <c r="P14" s="342">
        <v>0</v>
      </c>
      <c r="Q14" s="343">
        <f t="shared" si="23"/>
        <v>0</v>
      </c>
      <c r="S14" s="344">
        <v>0</v>
      </c>
      <c r="T14" s="341">
        <v>0</v>
      </c>
      <c r="U14" s="342">
        <v>0</v>
      </c>
      <c r="V14" s="343">
        <f t="shared" si="4"/>
        <v>0</v>
      </c>
      <c r="X14" s="344">
        <v>0</v>
      </c>
      <c r="Y14" s="341">
        <v>0</v>
      </c>
      <c r="Z14" s="342">
        <v>0</v>
      </c>
      <c r="AA14" s="343">
        <f t="shared" si="5"/>
        <v>0</v>
      </c>
      <c r="AC14" s="546">
        <f t="shared" si="6"/>
        <v>0</v>
      </c>
      <c r="AE14" s="344">
        <v>0</v>
      </c>
      <c r="AF14" s="341">
        <v>0</v>
      </c>
      <c r="AG14" s="342">
        <v>0</v>
      </c>
      <c r="AH14" s="343">
        <f t="shared" si="7"/>
        <v>0</v>
      </c>
      <c r="AJ14" s="344">
        <v>0</v>
      </c>
      <c r="AK14" s="341">
        <v>0</v>
      </c>
      <c r="AL14" s="342">
        <v>0</v>
      </c>
      <c r="AM14" s="343">
        <f t="shared" si="8"/>
        <v>0</v>
      </c>
      <c r="AO14" s="344">
        <v>0</v>
      </c>
      <c r="AP14" s="341">
        <v>0</v>
      </c>
      <c r="AQ14" s="342">
        <v>0</v>
      </c>
      <c r="AR14" s="343">
        <f t="shared" si="9"/>
        <v>0</v>
      </c>
      <c r="AT14" s="344">
        <v>0</v>
      </c>
      <c r="AU14" s="341">
        <v>0</v>
      </c>
      <c r="AV14" s="342">
        <v>0</v>
      </c>
      <c r="AW14" s="343">
        <f t="shared" si="10"/>
        <v>0</v>
      </c>
      <c r="AY14" s="344">
        <v>0</v>
      </c>
      <c r="AZ14" s="341">
        <v>0</v>
      </c>
      <c r="BA14" s="342">
        <v>0</v>
      </c>
      <c r="BB14" s="343">
        <f t="shared" si="11"/>
        <v>0</v>
      </c>
      <c r="BD14" s="344">
        <v>0</v>
      </c>
      <c r="BE14" s="341">
        <v>0</v>
      </c>
      <c r="BF14" s="342">
        <v>0</v>
      </c>
      <c r="BG14" s="343">
        <f t="shared" si="12"/>
        <v>0</v>
      </c>
      <c r="BI14" s="344">
        <v>0</v>
      </c>
      <c r="BJ14" s="341">
        <v>0</v>
      </c>
      <c r="BK14" s="342">
        <v>0</v>
      </c>
      <c r="BL14" s="343">
        <f t="shared" si="13"/>
        <v>0</v>
      </c>
      <c r="BN14" s="344">
        <v>0</v>
      </c>
      <c r="BO14" s="341">
        <v>0</v>
      </c>
      <c r="BP14" s="342">
        <v>0</v>
      </c>
      <c r="BQ14" s="343">
        <f t="shared" si="14"/>
        <v>0</v>
      </c>
      <c r="BS14" s="344">
        <v>0</v>
      </c>
      <c r="BT14" s="341">
        <v>0</v>
      </c>
      <c r="BU14" s="342">
        <v>0</v>
      </c>
      <c r="BV14" s="343">
        <f t="shared" si="15"/>
        <v>0</v>
      </c>
      <c r="BX14" s="344">
        <v>0</v>
      </c>
      <c r="BY14" s="341">
        <v>0</v>
      </c>
      <c r="BZ14" s="342">
        <v>0</v>
      </c>
      <c r="CA14" s="343">
        <f t="shared" si="16"/>
        <v>0</v>
      </c>
      <c r="CC14" s="344">
        <v>0</v>
      </c>
      <c r="CD14" s="341">
        <v>0</v>
      </c>
      <c r="CE14" s="342">
        <v>0</v>
      </c>
      <c r="CF14" s="343">
        <f t="shared" si="17"/>
        <v>0</v>
      </c>
      <c r="CH14" s="344">
        <v>0</v>
      </c>
      <c r="CI14" s="341">
        <v>0</v>
      </c>
      <c r="CJ14" s="342">
        <v>0</v>
      </c>
      <c r="CK14" s="343">
        <f t="shared" si="18"/>
        <v>0</v>
      </c>
      <c r="CM14" s="554">
        <f t="shared" si="19"/>
        <v>0</v>
      </c>
      <c r="CN14" s="555">
        <f t="shared" si="20"/>
        <v>0</v>
      </c>
      <c r="CP14" s="554">
        <f t="shared" si="21"/>
        <v>0</v>
      </c>
      <c r="CQ14" s="555">
        <f t="shared" si="22"/>
        <v>0</v>
      </c>
      <c r="CR14" s="349"/>
    </row>
    <row r="15" spans="2:96" ht="15" thickBot="1" x14ac:dyDescent="0.25">
      <c r="B15" s="350"/>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547"/>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1"/>
      <c r="BT15" s="351"/>
      <c r="BU15" s="351"/>
      <c r="BV15" s="351"/>
      <c r="BW15" s="351"/>
      <c r="BX15" s="351"/>
      <c r="BY15" s="351"/>
      <c r="BZ15" s="351"/>
      <c r="CA15" s="351"/>
      <c r="CB15" s="351"/>
      <c r="CC15" s="351"/>
      <c r="CD15" s="351"/>
      <c r="CE15" s="351"/>
      <c r="CF15" s="351"/>
      <c r="CG15" s="351"/>
      <c r="CH15" s="351"/>
      <c r="CI15" s="351"/>
      <c r="CJ15" s="351"/>
      <c r="CK15" s="351"/>
      <c r="CL15" s="351"/>
      <c r="CM15" s="547"/>
      <c r="CN15" s="547"/>
      <c r="CO15" s="547"/>
      <c r="CP15" s="547"/>
      <c r="CQ15" s="547"/>
      <c r="CR15" s="352"/>
    </row>
  </sheetData>
  <mergeCells count="2">
    <mergeCell ref="CM3:CN3"/>
    <mergeCell ref="CP3:CQ3"/>
  </mergeCells>
  <conditionalFormatting sqref="A1:XFD1048576">
    <cfRule type="expression" dxfId="0" priority="1">
      <formula>NOT(CELL("Schutz",A1))</formula>
    </cfRule>
  </conditionalFormatting>
  <pageMargins left="0.7" right="0.7" top="0.78740157499999996" bottom="0.78740157499999996" header="0.3" footer="0.3"/>
  <pageSetup paperSize="9" orientation="portrait" r:id="rId1"/>
  <ignoredErrors>
    <ignoredError sqref="CM5:CN14 CP5:CQ1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FA13-98D1-4C2D-B0F5-43F3C4303D86}">
  <sheetPr>
    <pageSetUpPr fitToPage="1"/>
  </sheetPr>
  <dimension ref="B1:G12"/>
  <sheetViews>
    <sheetView zoomScaleNormal="100" workbookViewId="0">
      <selection activeCell="C6" sqref="C6"/>
    </sheetView>
  </sheetViews>
  <sheetFormatPr baseColWidth="10" defaultColWidth="11.42578125" defaultRowHeight="15" x14ac:dyDescent="0.25"/>
  <cols>
    <col min="1" max="2" width="4.7109375" style="4" customWidth="1"/>
    <col min="3" max="3" width="34.85546875" style="4" bestFit="1" customWidth="1"/>
    <col min="4" max="4" width="16.7109375" style="4" customWidth="1"/>
    <col min="5" max="5" width="8.7109375" style="4" bestFit="1" customWidth="1"/>
    <col min="6" max="6" width="14.85546875" style="4" customWidth="1"/>
    <col min="7" max="7" width="4.7109375" style="4" customWidth="1"/>
    <col min="8" max="16384" width="11.42578125" style="4"/>
  </cols>
  <sheetData>
    <row r="1" spans="2:7" ht="15.75" thickBot="1" x14ac:dyDescent="0.3">
      <c r="E1"/>
    </row>
    <row r="2" spans="2:7" ht="15.75" thickBot="1" x14ac:dyDescent="0.3">
      <c r="B2" s="25"/>
      <c r="C2" s="26"/>
      <c r="D2" s="26"/>
      <c r="E2" s="266"/>
      <c r="F2" s="26"/>
      <c r="G2" s="27"/>
    </row>
    <row r="3" spans="2:7" ht="15.75" x14ac:dyDescent="0.25">
      <c r="B3" s="28"/>
      <c r="C3" s="29" t="s">
        <v>118</v>
      </c>
      <c r="D3" s="181" t="str">
        <f>'b) Budget'!F2</f>
        <v>XXXX-XX/YYYY</v>
      </c>
      <c r="E3" s="306"/>
      <c r="F3" s="200"/>
      <c r="G3" s="30"/>
    </row>
    <row r="4" spans="2:7" ht="15.75" x14ac:dyDescent="0.25">
      <c r="B4" s="28"/>
      <c r="C4" s="31"/>
      <c r="D4" s="178"/>
      <c r="E4" s="307"/>
      <c r="F4" s="201"/>
      <c r="G4" s="30"/>
    </row>
    <row r="5" spans="2:7" ht="16.5" thickBot="1" x14ac:dyDescent="0.3">
      <c r="B5" s="28"/>
      <c r="C5" s="179" t="s">
        <v>95</v>
      </c>
      <c r="D5" s="180"/>
      <c r="E5" s="308"/>
      <c r="F5" s="309"/>
      <c r="G5" s="30"/>
    </row>
    <row r="6" spans="2:7" ht="40.5" customHeight="1" x14ac:dyDescent="0.25">
      <c r="B6" s="28"/>
      <c r="C6" s="32" t="s">
        <v>117</v>
      </c>
      <c r="D6" s="33"/>
      <c r="E6" s="304" t="str">
        <f>IF(F6=0,"0%",F6/F9)</f>
        <v>0%</v>
      </c>
      <c r="F6" s="305">
        <v>0</v>
      </c>
      <c r="G6" s="30"/>
    </row>
    <row r="7" spans="2:7" ht="39" customHeight="1" x14ac:dyDescent="0.25">
      <c r="B7" s="28"/>
      <c r="C7" s="34" t="s">
        <v>128</v>
      </c>
      <c r="D7" s="35"/>
      <c r="E7" s="302" t="str">
        <f>IF(F7=0,"0%",F7/F9)</f>
        <v>0%</v>
      </c>
      <c r="F7" s="227">
        <v>0</v>
      </c>
      <c r="G7" s="30"/>
    </row>
    <row r="8" spans="2:7" ht="36.75" customHeight="1" x14ac:dyDescent="0.25">
      <c r="B8" s="28"/>
      <c r="C8" s="34" t="s">
        <v>116</v>
      </c>
      <c r="D8" s="35"/>
      <c r="E8" s="302" t="str">
        <f>IF(F8=0,"0%",F8/F9)</f>
        <v>0%</v>
      </c>
      <c r="F8" s="227">
        <v>0</v>
      </c>
      <c r="G8" s="30"/>
    </row>
    <row r="9" spans="2:7" ht="34.5" customHeight="1" thickBot="1" x14ac:dyDescent="0.3">
      <c r="B9" s="28"/>
      <c r="C9" s="39" t="s">
        <v>127</v>
      </c>
      <c r="D9" s="40"/>
      <c r="E9" s="303">
        <f>SUM(E6:E8)</f>
        <v>0</v>
      </c>
      <c r="F9" s="265">
        <f>SUM(F6:F8)</f>
        <v>0</v>
      </c>
      <c r="G9" s="30"/>
    </row>
    <row r="10" spans="2:7" ht="15.75" thickBot="1" x14ac:dyDescent="0.3">
      <c r="B10" s="28"/>
      <c r="E10"/>
      <c r="G10" s="30"/>
    </row>
    <row r="11" spans="2:7" ht="33" customHeight="1" x14ac:dyDescent="0.25">
      <c r="B11" s="28"/>
      <c r="C11" s="374" t="s">
        <v>155</v>
      </c>
      <c r="D11" s="375"/>
      <c r="E11" s="375"/>
      <c r="F11" s="376"/>
      <c r="G11" s="30"/>
    </row>
    <row r="12" spans="2:7" ht="15.75" thickBot="1" x14ac:dyDescent="0.3">
      <c r="B12" s="36"/>
      <c r="C12" s="37"/>
      <c r="D12" s="37"/>
      <c r="E12" s="267"/>
      <c r="F12" s="37"/>
      <c r="G12" s="38"/>
    </row>
  </sheetData>
  <mergeCells count="1">
    <mergeCell ref="C11:F11"/>
  </mergeCells>
  <pageMargins left="0.7" right="0.7" top="0.78740157499999996" bottom="0.78740157499999996"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e02d405caf46dda22f2d32e7fb0730 xmlns="5db58d93-7fa0-4ea2-bf7c-7153d1db3c21">
      <Terms xmlns="http://schemas.microsoft.com/office/infopath/2007/PartnerControls"/>
    </lae02d405caf46dda22f2d32e7fb0730>
    <ValoBusinessAreaTaxHTField0 xmlns="b16fa1bb-c520-4768-a212-beac21b9ceb0">
      <Terms xmlns="http://schemas.microsoft.com/office/infopath/2007/PartnerControls"/>
    </ValoBusinessAreaTaxHTField0>
    <c3b11945808e4debb60059a9b775ea0a xmlns="8a472d12-cff7-4056-a4ae-047d31aebb86">
      <Terms xmlns="http://schemas.microsoft.com/office/infopath/2007/PartnerControls"/>
    </c3b11945808e4debb60059a9b775ea0a>
    <TaxCatchAll xmlns="484c8c59-755d-4516-b8d2-1621b38262b4" xsi:nil="true"/>
    <l6a362fd073248b4b3b2e315014ae97c xmlns="e6731551-e959-4236-a0a1-4f68a1d9b16a">
      <Terms xmlns="http://schemas.microsoft.com/office/infopath/2007/PartnerControls"/>
    </l6a362fd073248b4b3b2e315014ae97c>
    <d0c3f80bcc4a49d7a17ad9f9e421772d xmlns="5db58d93-7fa0-4ea2-bf7c-7153d1db3c21">
      <Terms xmlns="http://schemas.microsoft.com/office/infopath/2007/PartnerControls"/>
    </d0c3f80bcc4a49d7a17ad9f9e421772d>
    <k9b174327d0c446d8cb118f120334e0f xmlns="8a472d12-cff7-4056-a4ae-047d31aebb86">
      <Terms xmlns="http://schemas.microsoft.com/office/infopath/2007/PartnerControls"/>
    </k9b174327d0c446d8cb118f120334e0f>
    <Directive xmlns="5db58d93-7fa0-4ea2-bf7c-7153d1db3c21" xsi:nil="true"/>
    <ed03fe22d4c94f0394e4420705613011 xmlns="8a472d12-cff7-4056-a4ae-047d31aebb86">
      <Terms xmlns="http://schemas.microsoft.com/office/infopath/2007/PartnerControls"/>
    </ed03fe22d4c94f0394e4420705613011>
    <lcf76f155ced4ddcb4097134ff3c332f xmlns="5db58d93-7fa0-4ea2-bf7c-7153d1db3c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BCC53433B4ED47A0E943F7694565F3" ma:contentTypeVersion="32" ma:contentTypeDescription="Create a new document." ma:contentTypeScope="" ma:versionID="d88b3c5d07e24df2e7e35ced96ec64ef">
  <xsd:schema xmlns:xsd="http://www.w3.org/2001/XMLSchema" xmlns:xs="http://www.w3.org/2001/XMLSchema" xmlns:p="http://schemas.microsoft.com/office/2006/metadata/properties" xmlns:ns2="5db58d93-7fa0-4ea2-bf7c-7153d1db3c21" xmlns:ns3="8a472d12-cff7-4056-a4ae-047d31aebb86" xmlns:ns4="b16fa1bb-c520-4768-a212-beac21b9ceb0" xmlns:ns5="484c8c59-755d-4516-b8d2-1621b38262b4" xmlns:ns6="e6731551-e959-4236-a0a1-4f68a1d9b16a" targetNamespace="http://schemas.microsoft.com/office/2006/metadata/properties" ma:root="true" ma:fieldsID="c73b177335d27b7183fcf964778b338d" ns2:_="" ns3:_="" ns4:_="" ns5:_="" ns6:_="">
    <xsd:import namespace="5db58d93-7fa0-4ea2-bf7c-7153d1db3c21"/>
    <xsd:import namespace="8a472d12-cff7-4056-a4ae-047d31aebb86"/>
    <xsd:import namespace="b16fa1bb-c520-4768-a212-beac21b9ceb0"/>
    <xsd:import namespace="484c8c59-755d-4516-b8d2-1621b38262b4"/>
    <xsd:import namespace="e6731551-e959-4236-a0a1-4f68a1d9b1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irective" minOccurs="0"/>
                <xsd:element ref="ns4:ValoBusinessAreaTaxHTField0" minOccurs="0"/>
                <xsd:element ref="ns5:TaxCatchAll" minOccurs="0"/>
                <xsd:element ref="ns2:lae02d405caf46dda22f2d32e7fb0730" minOccurs="0"/>
                <xsd:element ref="ns6:l6a362fd073248b4b3b2e315014ae97c" minOccurs="0"/>
                <xsd:element ref="ns3:ed03fe22d4c94f0394e4420705613011" minOccurs="0"/>
                <xsd:element ref="ns3:k9b174327d0c446d8cb118f120334e0f" minOccurs="0"/>
                <xsd:element ref="ns3:c3b11945808e4debb60059a9b775ea0a" minOccurs="0"/>
                <xsd:element ref="ns2:MediaServiceDateTaken" minOccurs="0"/>
                <xsd:element ref="ns2:MediaServiceAutoTags" minOccurs="0"/>
                <xsd:element ref="ns2:MediaLengthInSeconds" minOccurs="0"/>
                <xsd:element ref="ns2:d0c3f80bcc4a49d7a17ad9f9e421772d"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b58d93-7fa0-4ea2-bf7c-7153d1db3c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irective" ma:index="12" nillable="true" ma:displayName="Directive" ma:internalName="Directive">
      <xsd:simpleType>
        <xsd:restriction base="dms:Text">
          <xsd:maxLength value="255"/>
        </xsd:restriction>
      </xsd:simpleType>
    </xsd:element>
    <xsd:element name="lae02d405caf46dda22f2d32e7fb0730" ma:index="17" nillable="true" ma:taxonomy="true" ma:internalName="lae02d405caf46dda22f2d32e7fb0730" ma:taxonomyFieldName="DocumentType" ma:displayName="DocumentType" ma:readOnly="false" ma:default="" ma:fieldId="{5ae02d40-5caf-46dd-a22f-2d32e7fb0730}" ma:sspId="e07107bc-96b1-417e-a0c7-a5a7f79cba4f" ma:termSetId="8df1845b-c5eb-4612-a563-18f32680274a" ma:anchorId="00000000-0000-0000-0000-000000000000" ma:open="fals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AutoTags" ma:index="27" nillable="true" ma:displayName="Tags" ma:internalName="MediaServiceAutoTags"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d0c3f80bcc4a49d7a17ad9f9e421772d" ma:index="30" nillable="true" ma:taxonomy="true" ma:internalName="d0c3f80bcc4a49d7a17ad9f9e421772d" ma:taxonomyFieldName="Department" ma:displayName="Department" ma:default="" ma:fieldId="{d0c3f80b-cc4a-49d7-a17a-d9f9e421772d}" ma:taxonomyMulti="true" ma:sspId="e07107bc-96b1-417e-a0c7-a5a7f79cba4f" ma:termSetId="8ed8c9ea-7052-4c1d-a4d7-b9c10bffea6f" ma:anchorId="00000000-0000-0000-0000-000000000000" ma:open="true" ma:isKeyword="false">
      <xsd:complexType>
        <xsd:sequence>
          <xsd:element ref="pc:Terms" minOccurs="0" maxOccurs="1"/>
        </xsd:sequence>
      </xsd:complex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e07107bc-96b1-417e-a0c7-a5a7f79cba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472d12-cff7-4056-a4ae-047d31aebb86" elementFormDefault="qualified">
    <xsd:import namespace="http://schemas.microsoft.com/office/2006/documentManagement/types"/>
    <xsd:import namespace="http://schemas.microsoft.com/office/infopath/2007/PartnerControls"/>
    <xsd:element name="ed03fe22d4c94f0394e4420705613011" ma:index="21" nillable="true" ma:taxonomy="true" ma:internalName="ed03fe22d4c94f0394e4420705613011" ma:taxonomyFieldName="ProjectImplementation" ma:displayName="Project implementation" ma:fieldId="{ed03fe22-d4c9-4f03-94e4-420705613011}" ma:sspId="e07107bc-96b1-417e-a0c7-a5a7f79cba4f" ma:termSetId="d6cd3921-03e2-44bb-9d3e-2834604bed39" ma:anchorId="00000000-0000-0000-0000-000000000000" ma:open="false" ma:isKeyword="false">
      <xsd:complexType>
        <xsd:sequence>
          <xsd:element ref="pc:Terms" minOccurs="0" maxOccurs="1"/>
        </xsd:sequence>
      </xsd:complexType>
    </xsd:element>
    <xsd:element name="k9b174327d0c446d8cb118f120334e0f" ma:index="23" nillable="true" ma:taxonomy="true" ma:internalName="k9b174327d0c446d8cb118f120334e0f" ma:taxonomyFieldName="OpenField1" ma:displayName="Open field 1" ma:fieldId="{49b17432-7d0c-446d-8cb1-18f120334e0f}" ma:sspId="e07107bc-96b1-417e-a0c7-a5a7f79cba4f" ma:termSetId="2d3e6917-1f90-4ce2-8ca5-74cf462d0e1e" ma:anchorId="00000000-0000-0000-0000-000000000000" ma:open="false" ma:isKeyword="false">
      <xsd:complexType>
        <xsd:sequence>
          <xsd:element ref="pc:Terms" minOccurs="0" maxOccurs="1"/>
        </xsd:sequence>
      </xsd:complexType>
    </xsd:element>
    <xsd:element name="c3b11945808e4debb60059a9b775ea0a" ma:index="25" nillable="true" ma:taxonomy="true" ma:internalName="c3b11945808e4debb60059a9b775ea0a" ma:taxonomyFieldName="OpenField2" ma:displayName="Open field 2" ma:fieldId="{c3b11945-808e-4deb-b600-59a9b775ea0a}" ma:sspId="e07107bc-96b1-417e-a0c7-a5a7f79cba4f" ma:termSetId="1b869589-1b12-4215-bcda-c71162f9970f" ma:anchorId="00000000-0000-0000-0000-000000000000" ma:open="false" ma:isKeyword="false">
      <xsd:complexType>
        <xsd:sequence>
          <xsd:element ref="pc:Terms" minOccurs="0" maxOccurs="1"/>
        </xsd:sequence>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6fa1bb-c520-4768-a212-beac21b9ceb0" elementFormDefault="qualified">
    <xsd:import namespace="http://schemas.microsoft.com/office/2006/documentManagement/types"/>
    <xsd:import namespace="http://schemas.microsoft.com/office/infopath/2007/PartnerControls"/>
    <xsd:element name="ValoBusinessAreaTaxHTField0" ma:index="14" nillable="true" ma:taxonomy="true" ma:internalName="ValoBusinessAreaTaxHTField0" ma:taxonomyFieldName="ValoBusinessArea" ma:displayName="ADA tags" ma:default="" ma:fieldId="{618b04da-70e6-4624-b04c-bf4596b827ab}" ma:taxonomyMulti="true" ma:sspId="e07107bc-96b1-417e-a0c7-a5a7f79cba4f" ma:termSetId="012ea537-042f-4252-9549-c60448c2bec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4c8c59-755d-4516-b8d2-1621b38262b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d865513-c307-4fab-8f7b-c305e68ec712}" ma:internalName="TaxCatchAll" ma:showField="CatchAllData" ma:web="8a472d12-cff7-4056-a4ae-047d31aebb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6731551-e959-4236-a0a1-4f68a1d9b16a" elementFormDefault="qualified">
    <xsd:import namespace="http://schemas.microsoft.com/office/2006/documentManagement/types"/>
    <xsd:import namespace="http://schemas.microsoft.com/office/infopath/2007/PartnerControls"/>
    <xsd:element name="l6a362fd073248b4b3b2e315014ae97c" ma:index="19" nillable="true" ma:taxonomy="true" ma:internalName="l6a362fd073248b4b3b2e315014ae97c" ma:taxonomyFieldName="ValoTags" ma:displayName="User tags" ma:default="" ma:fieldId="{56a362fd-0732-48b4-b3b2-e315014ae97c}" ma:taxonomyMulti="true" ma:sspId="e07107bc-96b1-417e-a0c7-a5a7f79cba4f" ma:termSetId="fbc76e02-35ad-41e8-a9dc-c87e238ebc8b"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ximilian Zangl"/>
    <f:field ref="FSCFOLIO_1_1001_FieldCurrentDate" text="29.09.2025 14:18"/>
    <f:field ref="Geschäftsfall (ADA)_ADAFIELDSDOCPROPS_103_610_FieldbcNumberGenerated" text="Corr/53-W&amp;E/2025" edit="true"/>
    <f:field ref="Geschäftsfall (ADA)_ADAFIELDSDOCPROPS_103_610_FieldbcCategory" text="" edit="true"/>
    <f:field ref="Geschäftsfall (ADA)_ADAFIELDSDOCPROPS_103_610_FieldbcNummeratorCalculated" text="53" edit="true"/>
    <f:field ref="Geschäftsfall (ADA)_ADAFIELDSDOCPROPS_103_610_FieldbcSubject" text="Einzelauftrag für Anpassung der Budgetvorlage W&amp;E" edit="true"/>
    <f:field ref="Geschäftsfall (ADA)_ADAFIELDSDOCPROPS_103_610_FieldbcDocuments" text="01) AV; 02c) Vorlage WIPA; cessat; 02b) Vorlage 1 ; 02a) Leistungsbeschreibung; EB AL-PPI v. 24.09.2025" edit="true"/>
    <f:field ref="Geschäftsfall (ADA)_ADAFIELDSDOCPROPS_103_610_FieldbcYear" text="2025" edit="true"/>
    <f:field ref="Geschäftsfall (ADA)_ADAFIELDSDOCPROPS_103_610_FieldbcConfidential" text="Nein" edit="true"/>
    <f:field ref="Geschäftsfall (ADA)_ADAFIELDSDOCPROPS_103_610_FieldbcBelongsTo" text="" edit="true"/>
    <f:field ref="Geschäftsfall (ADA)_ADAFIELDSDOCPROPS_103_610_FieldBcPrjProjectnumber" text="" edit="true"/>
    <f:field ref="Geschäftsfall (ADA)_ADAFIELDSDOCPROPS_103_610_FieldBcPrjRuntimeStart" text="" edit="true"/>
    <f:field ref="Geschäftsfall (ADA)_ADAFIELDSDOCPROPS_103_610_FieldBcPrjRuntimeStop" text="" edit="true"/>
    <f:field ref="Geschäftsfall (ADA)_ADAFIELDSDOCPROPS_103_610_FieldBcPrjContractValue" text="" edit="true"/>
    <f:field ref="Geschäftsfall (ADA)_ADAFIELDSDOCPROPS_103_610_FieldBcPrjContractValuePerc" text="" edit="true"/>
    <f:field ref="Geschäftsfall (ADA)_ADAFIELDSDOCPROPS_103_610_FieldBcPrjTitleGerman" text="" edit="true"/>
    <f:field ref="Geschäftsfall (ADA)_ADAFIELDSDOCPROPS_103_610_FieldBcPrjTitleEnglish" text="" edit="true"/>
    <f:field ref="Geschäftsfall (ADA)_ADAFIELDSDOCPROPS_103_610_FieldBcPrjThirdPartyFunds" text="" edit="true"/>
    <f:field ref="Geschäftsfall (ADA)_ADAFIELDSDOCPROPS_103_610_FieldBcPrjThirdPartyFundsPerc" text="" edit="true"/>
    <f:field ref="Geschäftsfall (ADA)_ADAFIELDSDOCPROPS_103_610_FieldBcPrjOwnResources" text="" edit="true"/>
    <f:field ref="Geschäftsfall (ADA)_ADAFIELDSDOCPROPS_103_610_FieldBcPrjOwnResourcesPerc" text="" edit="true"/>
    <f:field ref="Geschäftsfall (ADA)_ADAFIELDSDOCPROPS_103_610_FieldBcPrjCommingIntoEffect" text="" edit="true"/>
    <f:field ref="Geschäftsfall (ADA)_ADAFIELDSDOCPROPS_103_610_FieldBcPrjDestinationLand" text="" edit="true"/>
    <f:field ref="Geschäftsfall (ADA)_ADAFIELDSDOCPROPS_103_610_FieldBcPrjDescBack" text="" edit="true"/>
    <f:field ref="Geschäftsfall (ADA)_ADAFIELDSDOCPROPS_103_610_FieldBcPrjDescExpResults" text="" edit="true"/>
    <f:field ref="Geschäftsfall (ADA)_ADAFIELDSDOCPROPS_103_610_FieldBcPrjDescTargets" text="" edit="true"/>
    <f:field ref="Geschäftsfall (ADA)_ADAFIELDSDOCPROPS_103_610_FieldBcPrjDescTargetPartnerRegion" text="" edit="true"/>
    <f:field ref="Geschäftsfall (ADA)_ADAFIELDSDOCPROPS_103_610_FieldBcPrjDescToDos" text="" edit="true"/>
    <f:field ref="Geschäftsfall (ADA)_ADAFIELDSDOCPROPS_103_610_FieldBcPrjSectorCRS" text="" edit="true"/>
    <f:field ref="Geschäftsfall (ADA)_ADAFIELDSDOCPROPS_103_610_FieldBcPrjModality" text="" edit="true"/>
    <f:field ref="Geschäftsfall (ADA)_ADAFIELDSDOCPROPS_103_610_FieldBcPrjMarkerENV" text="" edit="true"/>
    <f:field ref="Geschäftsfall (ADA)_ADAFIELDSDOCPROPS_103_610_FieldBcPrjMarkerFCC" text="" edit="true"/>
    <f:field ref="Geschäftsfall (ADA)_ADAFIELDSDOCPROPS_103_610_FieldBcPrjMarkerADP" text="" edit="true"/>
    <f:field ref="Geschäftsfall (ADA)_ADAFIELDSDOCPROPS_103_610_FieldBcPrjMarkerCBD" text="" edit="true"/>
    <f:field ref="Geschäftsfall (ADA)_ADAFIELDSDOCPROPS_103_610_FieldBcPrjMarkerCCD" text="" edit="true"/>
    <f:field ref="Geschäftsfall (ADA)_ADAFIELDSDOCPROPS_103_610_FieldBcPrjMarkerGEN" text="" edit="true"/>
    <f:field ref="Geschäftsfall (ADA)_ADAFIELDSDOCPROPS_103_610_FieldBcPrjMarkerPDGG" text="" edit="true"/>
    <f:field ref="Geschäftsfall (ADA)_ADAFIELDSDOCPROPS_103_610_FieldBcPrjMarkerPOV" text="" edit="true"/>
    <f:field ref="Geschäftsfall (ADA)_ADAFIELDSDOCPROPS_103_610_FieldBcPrjMarkerTRD" text="" edit="true"/>
    <f:field ref="Geschäftsfall (ADA)_ADAFIELDSDOCPROPS_103_610_FieldBcPrjApprovalDate" text="" edit="true"/>
    <f:field ref="Geschäftsfall (ADA)_ADAFIELDSDOCPROPS_103_610_FieldBcPrjApprovalBy" text="" edit="true"/>
    <f:field ref="Geschäftsfall (ADA)_ADAFIELDSDOCPROPS_103_610_FieldBcPrjTotalValue" text="" edit="true"/>
    <f:field ref="Geschäftsfall (ADA)_ADAFIELDSDOCPROPS_103_610_FieldBcPrjValueTied" text="" edit="true"/>
    <f:field ref="Geschäftsfall (ADA)_ADAFIELDSDOCPROPS_103_610_FieldBcPrjValueUnTied" text="" edit="true"/>
    <f:field ref="Geschäftsfall (ADA)_ADAFIELDSDOCPROPS_103_610_FieldPrjUserTitel" text="" edit="true"/>
    <f:field ref="Geschäftsfall (ADA)_ADAFIELDSDOCPROPS_103_610_FieldPrjUserFirstName" text="" edit="true"/>
    <f:field ref="Geschäftsfall (ADA)_ADAFIELDSDOCPROPS_103_610_FieldPrjUserSurName" text="" edit="true"/>
    <f:field ref="Geschäftsfall (ADA)_ADAFIELDSDOCPROPS_103_610_FieldPrjUserPostTitel" text="" edit="true"/>
    <f:field ref="Geschäftsfall (ADA)_ADAFIELDSDOCPROPS_103_610_FieldPrjUserTelNbr" text="" edit="true"/>
    <f:field ref="Geschäftsfall (ADA)_ADAFIELDSDOCPROPS_103_610_FieldPrjBLShortDesc" text="" edit="true"/>
    <f:field ref="Geschäftsfall (ADA)_ADAFIELDSDOCPROPS_103_610_FieldPrjBLName" text="" edit="true"/>
    <f:field ref="Geschäftsfall (ADA)_ADAFIELDSDOCPROPS_103_610_FieldPrjPartnerWebSite" text="" edit="true"/>
    <f:field ref="Geschäftsfall (ADA)_ADAFIELDSDOCPROPS_103_610_FieldPrjPartnerName" text="" edit="true"/>
    <f:field ref="Geschäftsfall (ADA)_ADAFIELDSDOCPROPS_103_610_FieldPrjPartnerFNZVR" text="" edit="true"/>
    <f:field ref="Geschäftsfall (ADA)_ADAFIELDSDOCPROPS_103_610_FieldPrjPartnerGFSalutation" text="" edit="true"/>
    <f:field ref="Geschäftsfall (ADA)_ADAFIELDSDOCPROPS_103_610_FieldPrjPartnerGFTitel" text="" edit="true"/>
    <f:field ref="Geschäftsfall (ADA)_ADAFIELDSDOCPROPS_103_610_FieldPrjPartnerGFFirstName" text="" edit="true"/>
    <f:field ref="Geschäftsfall (ADA)_ADAFIELDSDOCPROPS_103_610_FieldPrjPartnerGFSurName" text="" edit="true"/>
    <f:field ref="Geschäftsfall (ADA)_ADAFIELDSDOCPROPS_103_610_FieldPrjPartnerGFPostTitel" text="" edit="true"/>
    <f:field ref="Geschäftsfall (ADA)_ADAFIELDSDOCPROPS_103_610_FieldPrjPartnerGFTitelExt" text="" edit="true"/>
    <f:field ref="Geschäftsfall (ADA)_ADAFIELDSDOCPROPS_103_610_FieldPrjPartnerGFSalutationLetter" text="" edit="true"/>
    <f:field ref="Geschäftsfall (ADA)_ADAFIELDSDOCPROPS_103_610_FieldPrjPartnerGFPosition" text="" edit="true"/>
    <f:field ref="Geschäftsfall (ADA)_ADAFIELDSDOCPROPS_103_610_FieldPrjPartnerGFFunction" text="" edit="true"/>
    <f:field ref="Geschäftsfall (ADA)_ADAFIELDSDOCPROPS_103_610_FieldPrjPartnerStreet" text="" edit="true"/>
    <f:field ref="Geschäftsfall (ADA)_ADAFIELDSDOCPROPS_103_610_FieldPrjPartnerZIP" text="" edit="true"/>
    <f:field ref="Geschäftsfall (ADA)_ADAFIELDSDOCPROPS_103_610_FieldPrjPartnerCity" text="" edit="true"/>
    <f:field ref="Geschäftsfall (ADA)_ADAFIELDSDOCPROPS_103_610_FieldPrjPartnerPOBox" text="" edit="true"/>
    <f:field ref="Geschäftsfall (ADA)_ADAFIELDSDOCPROPS_103_610_FieldPrjPartnerState" text="" edit="true"/>
    <f:field ref="Geschäftsfall (ADA)_ADAFIELDSDOCPROPS_103_610_FieldPrjPartnerCountry" text="" edit="true"/>
    <f:field ref="Geschäftsfall (ADA)_ADAFIELDSDOCPROPS_103_610_FieldPrjPartnerTelNbr" text="" edit="true"/>
    <f:field ref="Geschäftsfall (ADA)_ADAFIELDSDOCPROPS_103_610_FieldPrjPartnerMail" text="" edit="true"/>
    <f:field ref="Geschäftsfall (ADA)_ADAFIELDSDOCPROPS_103_610_FieldPrjBCBank" text="" edit="true"/>
    <f:field ref="Geschäftsfall (ADA)_ADAFIELDSDOCPROPS_103_610_FieldPrjBCBLZ" text="" edit="true"/>
    <f:field ref="Geschäftsfall (ADA)_ADAFIELDSDOCPROPS_103_610_FieldPrjBCBICSWIFT" text="" edit="true"/>
    <f:field ref="Geschäftsfall (ADA)_ADAFIELDSDOCPROPS_103_610_FieldPrjBCIBAN" text="" edit="true"/>
    <f:field ref="Geschäftsfall (ADA)_ADAFIELDSDOCPROPS_103_610_FieldPrjBCAccountNbr" text="" edit="true"/>
    <f:field ref="Geschäftsfall (ADA)_ADAFIELDSDOCPROPS_103_610_FieldPrjBCAccountTerm" text="" edit="true"/>
    <f:field ref="Geschäftsfall (ADA)_ADAFIELDSDOCPROPS_103_610_FieldPrjPaymentERValue" text="" edit="true"/>
    <f:field ref="Geschäftsfall (ADA)_ADAFIELDSDOCPROPS_103_610_FieldPayValue" text="" edit="true"/>
    <f:field ref="Geschäftsfall (ADA)_ADAFIELDSDOCPROPS_103_610_FieldPayValuePayed" text="" edit="true"/>
    <f:field ref="Geschäftsfall (ADA)_ADAFIELDSDOCPROPS_103_610_FieldPayValuePayedForeign" text="" edit="true"/>
    <f:field ref="Geschäftsfall (ADA)_ADAFIELDSDOCPROPS_103_610_FieldAccDateAccounting" text="" edit="true"/>
    <f:field ref="Geschäftsfall (ADA)_ADAFIELDSDOCPROPS_103_610_FieldAccDateComeIn" text="" edit="true"/>
    <f:field ref="Geschäftsfall (ADA)_ADAFIELDSDOCPROPS_103_610_FieldAccDateClearance" text="" edit="true"/>
    <f:field ref="Geschäftsfall (ADA)_ADAFIELDSDOCPROPS_103_610_FieldAccDateDueAt" text="" edit="true"/>
    <f:field ref="Geschäftsfall (ADA)_ADAFIELDSDOCPROPS_103_610_FieldAccValueToProofe" text="" edit="true"/>
    <f:field ref="Geschäftsfall (ADA)_ADAFIELDSDOCPROPS_103_610_FieldAccValueNotAssured" text="" edit="true"/>
    <f:field ref="Geschäftsfall (ADA)_ADAFIELDSDOCPROPS_103_610_FieldAccValueAssured" text="" edit="true"/>
    <f:field ref="Geschäftsfall (ADA)_ADAFIELDSDOCPROPS_103_610_FieldAccValueSoFarAssuredTotal" text="" edit="true"/>
    <f:field ref="Geschäftsfall (ADA)_ADAFIELDSDOCPROPS_103_610_FieldAccValueSoFarAssured" text="" edit="true"/>
    <f:field ref="Geschäftsfall (ADA)_ADAFIELDSDOCPROPS_103_610_FieldAccValueIntCalcReservated" text="" edit="true"/>
    <f:field ref="Geschäftsfall (ADA)_ADAFIELDSDOCPROPS_103_610_FieldAccValueIntCalcToCheck" text="" edit="true"/>
    <f:field ref="Geschäftsfall (ADA)_ADAFIELDSDOCPROPS_103_610_FieldAccValueIntCalcEstablished" text="" edit="true"/>
    <f:field ref="Geschäftsfall (ADA)_ADAFIELDSDOCPROPS_103_610_FieldAccValueIntCalcForSA" text="" edit="true"/>
    <f:field ref="Geschäftsfall (ADA)_ADAFIELDSDOCPROPS_103_610_FieldAccValueMaybeeTrue" text="" edit="true"/>
    <f:field ref="Geschäftsfall (ADA)_ADAFIELDSDOCPROPS_103_610_FieldBcUserTitel" text="" edit="true"/>
    <f:field ref="Geschäftsfall (ADA)_ADAFIELDSDOCPROPS_103_610_FieldBcUserFirstName" text="Maximilian" edit="true"/>
    <f:field ref="Geschäftsfall (ADA)_ADAFIELDSDOCPROPS_103_610_FieldBcUserSurName" text="Zangl" edit="true"/>
    <f:field ref="Geschäftsfall (ADA)_ADAFIELDSDOCPROPS_103_610_FieldBcUserPostTitle" text="" edit="true"/>
    <f:field ref="Geschäftsfall (ADA)_ADAFIELDSDOCPROPS_103_610_FieldBcUserTelNbr" text="" edit="true"/>
    <f:field ref="Geschäftsfall (ADA)_ADAFIELDSDOCPROPS_103_610_FieldPayPrjNumber" text="" edit="true"/>
    <f:field ref="Geschäftsfall (ADA)_ADAFIELDSDOCPROPS_103_610_FieldPayPrjTitleG" text="" edit="true"/>
    <f:field ref="Geschäftsfall (ADA)_ADAFIELDSDOCPROPS_103_610_FieldPayPrjTitleE" text="" edit="true"/>
    <f:field ref="Geschäftsfall (ADA)_ADAFIELDSDOCPROPS_103_610_FieldPayPrjRuntimeStart" text="" edit="true"/>
    <f:field ref="Geschäftsfall (ADA)_ADAFIELDSDOCPROPS_103_610_FieldPayPrjRuntimeStop" text="" edit="true"/>
    <f:field ref="Geschäftsfall (ADA)_ADAFIELDSDOCPROPS_103_610_FieldPayPrjContractValue" text="" edit="true"/>
    <f:field ref="Geschäftsfall (ADA)_ADAFIELDSDOCPROPS_103_610_FieldPayPrjCommingIntoEffect" text="" edit="true"/>
    <f:field ref="Geschäftsfall (ADA)_ADAFIELDSDOCPROPS_103_610_FieldPayPrjSBTitle" text="" edit="true"/>
    <f:field ref="Geschäftsfall (ADA)_ADAFIELDSDOCPROPS_103_610_FieldPayPrjSBFirstName" text="" edit="true"/>
    <f:field ref="Geschäftsfall (ADA)_ADAFIELDSDOCPROPS_103_610_FieldPayPrjSBSurName" text="" edit="true"/>
    <f:field ref="Geschäftsfall (ADA)_ADAFIELDSDOCPROPS_103_610_FieldPayPrjSBPostTitel" text="" edit="true"/>
    <f:field ref="Geschäftsfall (ADA)_ADAFIELDSDOCPROPS_103_610_FieldPayPrjPartnerName" text="" edit="true"/>
    <f:field ref="Geschäftsfall (ADA)_ADAFIELDSDOCPROPS_103_610_FieldPayPrjPartnerFNZVR" text="" edit="true"/>
    <f:field ref="Geschäftsfall (ADA)_ADAFIELDSDOCPROPS_103_610_FieldPayPrjPartnerStreet" text="" edit="true"/>
    <f:field ref="Geschäftsfall (ADA)_ADAFIELDSDOCPROPS_103_610_FieldPayPrjPartnerPLZ" text="" edit="true"/>
    <f:field ref="Geschäftsfall (ADA)_ADAFIELDSDOCPROPS_103_610_FieldPayPrjPartnerCity" text="" edit="true"/>
    <f:field ref="Geschäftsfall (ADA)_ADAFIELDSDOCPROPS_103_610_FieldPayPrjPartnerPOBox" text="" edit="true"/>
    <f:field ref="Geschäftsfall (ADA)_ADAFIELDSDOCPROPS_103_610_FieldPayPrjPartnerState" text="" edit="true"/>
    <f:field ref="Geschäftsfall (ADA)_ADAFIELDSDOCPROPS_103_610_FieldPayPrjPartnerCountry" text="" edit="true"/>
    <f:field ref="Geschäftsfall (ADA)_ADAFIELDSDOCPROPS_103_610_FieldPayPrjPartnerTelefon" text="" edit="true"/>
    <f:field ref="Geschäftsfall (ADA)_ADAFIELDSDOCPROPS_103_610_FieldPayPrjPartnerMail" text="" edit="true"/>
    <f:field ref="Geschäftsfall (ADA)_ADAFIELDSDOCPROPS_103_610_FieldAccPrjNumber" text="" edit="true"/>
    <f:field ref="Geschäftsfall (ADA)_ADAFIELDSDOCPROPS_103_610_FieldAccPrjTitleG" text="" edit="true"/>
    <f:field ref="Geschäftsfall (ADA)_ADAFIELDSDOCPROPS_103_610_FieldAccPrjTitleE" text="" edit="true"/>
    <f:field ref="Geschäftsfall (ADA)_ADAFIELDSDOCPROPS_103_610_FieldAccPrjRuntimeStart" text="" edit="true"/>
    <f:field ref="Geschäftsfall (ADA)_ADAFIELDSDOCPROPS_103_610_FieldAccPrjRuntimeStop" text="" edit="true"/>
    <f:field ref="Geschäftsfall (ADA)_ADAFIELDSDOCPROPS_103_610_FieldAccPrjContractValue" text="" edit="true"/>
    <f:field ref="Geschäftsfall (ADA)_ADAFIELDSDOCPROPS_103_610_FieldAccPrjCommingIntoEffect" text="" edit="true"/>
    <f:field ref="Geschäftsfall (ADA)_ADAFIELDSDOCPROPS_103_610_FieldAccPrjSBTitle" text="" edit="true"/>
    <f:field ref="Geschäftsfall (ADA)_ADAFIELDSDOCPROPS_103_610_FieldAccPrjSBFirstName" text="" edit="true"/>
    <f:field ref="Geschäftsfall (ADA)_ADAFIELDSDOCPROPS_103_610_FieldAccPrjSBSurName" text="" edit="true"/>
    <f:field ref="Geschäftsfall (ADA)_ADAFIELDSDOCPROPS_103_610_FieldAccPrjSBPostTitel" text="" edit="true"/>
    <f:field ref="Geschäftsfall (ADA)_ADAFIELDSDOCPROPS_103_610_FieldAccPrjPartnerName" text="" edit="true"/>
    <f:field ref="Geschäftsfall (ADA)_ADAFIELDSDOCPROPS_103_610_FieldAccPrjPartnerFNZVR" text="" edit="true"/>
    <f:field ref="Geschäftsfall (ADA)_ADAFIELDSDOCPROPS_103_610_FieldAccPrjPartnerStreet" text="" edit="true"/>
    <f:field ref="Geschäftsfall (ADA)_ADAFIELDSDOCPROPS_103_610_FieldAccPrjPartnerPLZ" text="" edit="true"/>
    <f:field ref="Geschäftsfall (ADA)_ADAFIELDSDOCPROPS_103_610_FieldAccPrjPartnerCity" text="" edit="true"/>
    <f:field ref="Geschäftsfall (ADA)_ADAFIELDSDOCPROPS_103_610_FieldAccPrjPartnerPOBox" text="" edit="true"/>
    <f:field ref="Geschäftsfall (ADA)_ADAFIELDSDOCPROPS_103_610_FieldAccPrjPartnerState" text="" edit="true"/>
    <f:field ref="Geschäftsfall (ADA)_ADAFIELDSDOCPROPS_103_610_FieldAccPrjPartnerCountry" text="" edit="true"/>
    <f:field ref="Geschäftsfall (ADA)_ADAFIELDSDOCPROPS_103_610_FieldAccPrjPartnerTelefon" text="" edit="true"/>
    <f:field ref="Geschäftsfall (ADA)_ADAFIELDSDOCPROPS_103_610_FieldAccPrjPartnerMail" text="" edit="true"/>
    <f:field ref="Geschäftsfall (ADA)_ADAFIELDSDOCPROPS_103_610_FieldAccSumPayedFunds" text="" edit="true"/>
    <f:field ref="Geschäftsfall (ADA)_ADAFIELDSDOCPROPS_103_610_FieldAccTimeFrom" text="" edit="true"/>
    <f:field ref="Geschäftsfall (ADA)_ADAFIELDSDOCPROPS_103_610_FieldAccTimeTill" text="" edit="true"/>
    <f:field ref="Geschäftsfall (ADA)_ADAFIELDSDOCPROPS_103_610_FieldAccSubsidyPerc" text="" edit="true"/>
    <f:field ref="Geschäftsfall (ADA)_ADAFIELDSDOCPROPS_103_610_FieldAccValueCertificatedTotal" text="" edit="true"/>
    <f:field ref="Geschäftsfall (ADA)_ADAFIELDSDOCPROPS_103_610_FieldAccValueNotAssuredTotal" text="" edit="true"/>
    <f:field ref="Geschäftsfall (ADA)_ADAFIELDSDOCPROPS_103_610_FieldAccValueAssuredTotal" text="" edit="true"/>
    <f:field ref="Geschäftsfall (ADA)_ADAFIELDSDOCPROPS_103_610_FieldAccPrefinancing" text="" edit="true"/>
    <f:field ref="objname" text="02b) Vorlage 1 " edit="true"/>
    <f:field ref="objsubject" text="" edit="true"/>
    <f:field ref="objcreatedby" text="Traxler, Gottfried"/>
    <f:field ref="objcreatedat" date="2025-09-15T14:51:38" text="15.09.2025 14:51:38"/>
    <f:field ref="objchangedby" text="Traxler, Gottfried"/>
    <f:field ref="objmodifiedat" date="2025-09-15T14:52:54" text="15.09.2025 14:52:54"/>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name" text="Name"/>
    <f:field ref="objsubject" text="Betreff"/>
    <f:field ref="objcreatedby" text="Erzeugt von"/>
    <f:field ref="objcreatedat" text="Erzeugt am/um"/>
    <f:field ref="objchangedby" text="Letzte Änderung von"/>
    <f:field ref="objmodifiedat" text="Letzte Änderung am/um"/>
  </f:display>
  <f:display text="ADA Geschäftsfall">
    <f:field ref="Geschäftsfall (ADA)_ADAFIELDSDOCPROPS_103_610_FieldbcNumberGenerated" text="Geschäftsfall -&gt; Geschäftszahl"/>
    <f:field ref="Geschäftsfall (ADA)_ADAFIELDSDOCPROPS_103_610_FieldbcCategory" text="Geschäftsfall -&gt; Kategorie"/>
    <f:field ref="Geschäftsfall (ADA)_ADAFIELDSDOCPROPS_103_610_FieldbcNummeratorCalculated" text="Geschäftsfall -&gt; Geschäftszahl berechnet"/>
    <f:field ref="Geschäftsfall (ADA)_ADAFIELDSDOCPROPS_103_610_FieldbcSubject" text="Geschäftsfall -&gt; Betreff"/>
    <f:field ref="Geschäftsfall (ADA)_ADAFIELDSDOCPROPS_103_610_FieldbcDocuments" text="Geschäftsfall -&gt; Dokumente"/>
    <f:field ref="Geschäftsfall (ADA)_ADAFIELDSDOCPROPS_103_610_FieldbcYear" text="Geschäftsfall -&gt; Jahr"/>
    <f:field ref="Geschäftsfall (ADA)_ADAFIELDSDOCPROPS_103_610_FieldbcConfidential" text="Geschäftsfall -&gt; Vertraulich"/>
    <f:field ref="Geschäftsfall (ADA)_ADAFIELDSDOCPROPS_103_610_FieldbcBelongsTo" text="Geschäftsfall -&gt; bezieht sich auf"/>
    <f:field ref="Geschäftsfall (ADA)_ADAFIELDSDOCPROPS_103_610_FieldBcPrjProjectnumber" text="Projekt -&gt; Projektnummer"/>
    <f:field ref="Geschäftsfall (ADA)_ADAFIELDSDOCPROPS_103_610_FieldBcPrjRuntimeStart" text="Projekt -&gt; Beginn Laufzeit"/>
    <f:field ref="Geschäftsfall (ADA)_ADAFIELDSDOCPROPS_103_610_FieldBcPrjRuntimeStop" text="Projekt -&gt; Ende Laufzeit"/>
    <f:field ref="Geschäftsfall (ADA)_ADAFIELDSDOCPROPS_103_610_FieldBcPrjContractValue" text="Projekt -&gt; Vertragssumme"/>
    <f:field ref="Geschäftsfall (ADA)_ADAFIELDSDOCPROPS_103_610_FieldBcPrjContractValuePerc" text="Projekt -&gt; Vertragssumme in %"/>
    <f:field ref="Geschäftsfall (ADA)_ADAFIELDSDOCPROPS_103_610_FieldBcPrjTitleGerman" text="Projekt -&gt; Titel des Projekts (Deutsch)"/>
    <f:field ref="Geschäftsfall (ADA)_ADAFIELDSDOCPROPS_103_610_FieldBcPrjTitleEnglish" text="Projekt -&gt; Titel des Projekts (Englisch)"/>
    <f:field ref="Geschäftsfall (ADA)_ADAFIELDSDOCPROPS_103_610_FieldBcPrjThirdPartyFunds" text="Projekt -&gt; Drittmittel"/>
    <f:field ref="Geschäftsfall (ADA)_ADAFIELDSDOCPROPS_103_610_FieldBcPrjThirdPartyFundsPerc" text="Projekt -&gt; Drittmittel in %"/>
    <f:field ref="Geschäftsfall (ADA)_ADAFIELDSDOCPROPS_103_610_FieldBcPrjOwnResources" text="Projekt -&gt; Eigenmittel"/>
    <f:field ref="Geschäftsfall (ADA)_ADAFIELDSDOCPROPS_103_610_FieldBcPrjOwnResourcesPerc" text="Projekt -&gt; Eigenmittel in %"/>
    <f:field ref="Geschäftsfall (ADA)_ADAFIELDSDOCPROPS_103_610_FieldBcPrjCommingIntoEffect" text="Projekt -&gt; Datum des Inkrafttretens"/>
    <f:field ref="Geschäftsfall (ADA)_ADAFIELDSDOCPROPS_103_610_FieldBcPrjDestinationLand" text="Projekt - Destination Land"/>
    <f:field ref="Geschäftsfall (ADA)_ADAFIELDSDOCPROPS_103_610_FieldBcPrjDescBack" text="Projekt - Kurzinformation - Hintergrundinformationen"/>
    <f:field ref="Geschäftsfall (ADA)_ADAFIELDSDOCPROPS_103_610_FieldBcPrjDescExpResults" text="Projekt - Kurzinformation - erwartete Ergebnisse"/>
    <f:field ref="Geschäftsfall (ADA)_ADAFIELDSDOCPROPS_103_610_FieldBcPrjDescTargets" text="Projekt - Kurzinformation - Projektziel"/>
    <f:field ref="Geschäftsfall (ADA)_ADAFIELDSDOCPROPS_103_610_FieldBcPrjDescTargetPartnerRegion" text="Projekt - Kurzinformation - Zielgruppe/Partner/Region"/>
    <f:field ref="Geschäftsfall (ADA)_ADAFIELDSDOCPROPS_103_610_FieldBcPrjDescToDos" text="Projekt - Kurzinformation - Maßnahmen"/>
    <f:field ref="Geschäftsfall (ADA)_ADAFIELDSDOCPROPS_103_610_FieldBcPrjSectorCRS" text="Projekt -&gt; Sektor CRS"/>
    <f:field ref="Geschäftsfall (ADA)_ADAFIELDSDOCPROPS_103_610_FieldBcPrjModality" text="Projekt -&gt; Modalität"/>
    <f:field ref="Geschäftsfall (ADA)_ADAFIELDSDOCPROPS_103_610_FieldBcPrjMarkerENV" text="Projekt -&gt; Marker ENV"/>
    <f:field ref="Geschäftsfall (ADA)_ADAFIELDSDOCPROPS_103_610_FieldBcPrjMarkerFCC" text="Projekt -&gt; Marker FCC"/>
    <f:field ref="Geschäftsfall (ADA)_ADAFIELDSDOCPROPS_103_610_FieldBcPrjMarkerADP" text="Projekt -&gt; Marker ADP"/>
    <f:field ref="Geschäftsfall (ADA)_ADAFIELDSDOCPROPS_103_610_FieldBcPrjMarkerCBD" text="Projekt -&gt; Marker CBD"/>
    <f:field ref="Geschäftsfall (ADA)_ADAFIELDSDOCPROPS_103_610_FieldBcPrjMarkerCCD" text="Projekt -&gt; Marker CCD"/>
    <f:field ref="Geschäftsfall (ADA)_ADAFIELDSDOCPROPS_103_610_FieldBcPrjMarkerGEN" text="Projekt -&gt; Marker GEN"/>
    <f:field ref="Geschäftsfall (ADA)_ADAFIELDSDOCPROPS_103_610_FieldBcPrjMarkerPDGG" text="Projekt -&gt; Marker PD/GG"/>
    <f:field ref="Geschäftsfall (ADA)_ADAFIELDSDOCPROPS_103_610_FieldBcPrjMarkerPOV" text="Projekt -&gt; Marker POV"/>
    <f:field ref="Geschäftsfall (ADA)_ADAFIELDSDOCPROPS_103_610_FieldBcPrjMarkerTRD" text="Projekt -&gt; Marker TRD"/>
    <f:field ref="Geschäftsfall (ADA)_ADAFIELDSDOCPROPS_103_610_FieldBcPrjApprovalDate" text="Projekt -&gt; Genehmigt am"/>
    <f:field ref="Geschäftsfall (ADA)_ADAFIELDSDOCPROPS_103_610_FieldBcPrjApprovalBy" text="Projekt -&gt; Genehmigt durch"/>
    <f:field ref="Geschäftsfall (ADA)_ADAFIELDSDOCPROPS_103_610_FieldBcPrjTotalValue" text="Projekt -&gt; Gesamtsumme"/>
    <f:field ref="Geschäftsfall (ADA)_ADAFIELDSDOCPROPS_103_610_FieldBcPrjValueTied" text="Projekt -&gt; Betrag Tied der Vertragssumme"/>
    <f:field ref="Geschäftsfall (ADA)_ADAFIELDSDOCPROPS_103_610_FieldBcPrjValueUnTied" text="Projekt -&gt; Betrag Untied der Vertragssumme"/>
    <f:field ref="Geschäftsfall (ADA)_ADAFIELDSDOCPROPS_103_610_FieldPrjUserTitel" text="Projekt -&gt; SachbearbeiterIn -&gt; Titel"/>
    <f:field ref="Geschäftsfall (ADA)_ADAFIELDSDOCPROPS_103_610_FieldPrjUserFirstName" text="Projekt -&gt; SachbearbeiterIn -&gt; Vorname"/>
    <f:field ref="Geschäftsfall (ADA)_ADAFIELDSDOCPROPS_103_610_FieldPrjUserSurName" text="Projekt -&gt; SachbearbeiterIn -&gt; Nachname"/>
    <f:field ref="Geschäftsfall (ADA)_ADAFIELDSDOCPROPS_103_610_FieldPrjUserPostTitel" text="Projekt -&gt; SachbearbeiterIn -&gt; nachgestellter Titel"/>
    <f:field ref="Geschäftsfall (ADA)_ADAFIELDSDOCPROPS_103_610_FieldPrjUserTelNbr" text="Projekt -&gt; SachbearbeiterIn -&gt; Telefonnummer"/>
    <f:field ref="Geschäftsfall (ADA)_ADAFIELDSDOCPROPS_103_610_FieldPrjBLShortDesc" text="Projekt -&gt; Budgetlinie -&gt; Kurzbezeichnung"/>
    <f:field ref="Geschäftsfall (ADA)_ADAFIELDSDOCPROPS_103_610_FieldPrjBLName" text="Projekt -&gt; Budgetlinie -&gt; Name"/>
    <f:field ref="Geschäftsfall (ADA)_ADAFIELDSDOCPROPS_103_610_FieldPrjPartnerWebSite" text="Projekt -&gt; Partner -&gt; Webseite"/>
    <f:field ref="Geschäftsfall (ADA)_ADAFIELDSDOCPROPS_103_610_FieldPrjPartnerName" text="Projekt -&gt; Partner -&gt; Name"/>
    <f:field ref="Geschäftsfall (ADA)_ADAFIELDSDOCPROPS_103_610_FieldPrjPartnerFNZVR" text="Projekt -&gt; Partner -&gt; registriert unter FN/ZVR Zahl"/>
    <f:field ref="Geschäftsfall (ADA)_ADAFIELDSDOCPROPS_103_610_FieldPrjPartnerGFSalutation" text="Projekt -&gt; Partner -&gt; Geschäftsführung Anrede"/>
    <f:field ref="Geschäftsfall (ADA)_ADAFIELDSDOCPROPS_103_610_FieldPrjPartnerGFTitel" text="Projekt -&gt; Partner -&gt; Geschäftsführung Titel"/>
    <f:field ref="Geschäftsfall (ADA)_ADAFIELDSDOCPROPS_103_610_FieldPrjPartnerGFFirstName" text="Projekt -&gt; Partner -&gt; Geschäftsführung Vorname"/>
    <f:field ref="Geschäftsfall (ADA)_ADAFIELDSDOCPROPS_103_610_FieldPrjPartnerGFSurName" text="Projekt -&gt; Partner -&gt; Geschäftsführung Nachname"/>
    <f:field ref="Geschäftsfall (ADA)_ADAFIELDSDOCPROPS_103_610_FieldPrjPartnerGFPostTitel" text="Projekt -&gt; Partner -&gt; Geschäftsführung nachgestellter Titel"/>
    <f:field ref="Geschäftsfall (ADA)_ADAFIELDSDOCPROPS_103_610_FieldPrjPartnerGFTitelExt" text="Projekt -&gt; Partner -&gt; Geschäftsführung Zusatz zur Anrede"/>
    <f:field ref="Geschäftsfall (ADA)_ADAFIELDSDOCPROPS_103_610_FieldPrjPartnerGFSalutationLetter" text="Projekt -&gt; Partner -&gt; Geschäftsführung Briefanrede"/>
    <f:field ref="Geschäftsfall (ADA)_ADAFIELDSDOCPROPS_103_610_FieldPrjPartnerGFPosition" text="Projekt -&gt; Partner -&gt; Geschäftsführung Position"/>
    <f:field ref="Geschäftsfall (ADA)_ADAFIELDSDOCPROPS_103_610_FieldPrjPartnerGFFunction" text="Projekt -&gt; Partner -&gt; Geschäftsführung Funktion"/>
    <f:field ref="Geschäftsfall (ADA)_ADAFIELDSDOCPROPS_103_610_FieldPrjPartnerStreet" text="Projekt -&gt; Partner -&gt; Strasse"/>
    <f:field ref="Geschäftsfall (ADA)_ADAFIELDSDOCPROPS_103_610_FieldPrjPartnerZIP" text="Projekt -&gt; Partner -&gt; Postleitzahl"/>
    <f:field ref="Geschäftsfall (ADA)_ADAFIELDSDOCPROPS_103_610_FieldPrjPartnerCity" text="Projekt -&gt; Partner -&gt; Stadt"/>
    <f:field ref="Geschäftsfall (ADA)_ADAFIELDSDOCPROPS_103_610_FieldPrjPartnerPOBox" text="Projekt -&gt; Partner -&gt; Postbox"/>
    <f:field ref="Geschäftsfall (ADA)_ADAFIELDSDOCPROPS_103_610_FieldPrjPartnerState" text="Projekt -&gt; Partner -&gt; Bundesland"/>
    <f:field ref="Geschäftsfall (ADA)_ADAFIELDSDOCPROPS_103_610_FieldPrjPartnerCountry" text="Projekt -&gt; Partner -&gt; Land"/>
    <f:field ref="Geschäftsfall (ADA)_ADAFIELDSDOCPROPS_103_610_FieldPrjPartnerTelNbr" text="Projekt -&gt; Partner -&gt; Telefonnummer"/>
    <f:field ref="Geschäftsfall (ADA)_ADAFIELDSDOCPROPS_103_610_FieldPrjPartnerMail" text="Projekt -&gt; Partner -&gt; E-Mail Adresse"/>
    <f:field ref="Geschäftsfall (ADA)_ADAFIELDSDOCPROPS_103_610_FieldPrjBCBank" text="Projekt -&gt; Bankverbindung -&gt; Bank"/>
    <f:field ref="Geschäftsfall (ADA)_ADAFIELDSDOCPROPS_103_610_FieldPrjBCBLZ" text="Projekt -&gt; Bankverbindung -&gt; BLZ"/>
    <f:field ref="Geschäftsfall (ADA)_ADAFIELDSDOCPROPS_103_610_FieldPrjBCBICSWIFT" text="Projekt -&gt; Bankverbindung -&gt; BIC/SWIFT"/>
    <f:field ref="Geschäftsfall (ADA)_ADAFIELDSDOCPROPS_103_610_FieldPrjBCIBAN" text="Projekt -&gt; Bankverbindung -&gt; IBAN"/>
    <f:field ref="Geschäftsfall (ADA)_ADAFIELDSDOCPROPS_103_610_FieldPrjBCAccountNbr" text="Projekt -&gt; Bankverbindung -&gt; Kontonummer"/>
    <f:field ref="Geschäftsfall (ADA)_ADAFIELDSDOCPROPS_103_610_FieldPrjBCAccountTerm" text="Projekt -&gt; Bankverbindung -&gt; Kontowortlaut"/>
    <f:field ref="Geschäftsfall (ADA)_ADAFIELDSDOCPROPS_103_610_FieldPrjPaymentERValue" text="Projekt -&gt; Zahlungsfluss -&gt; Betrag (Erstrate)"/>
    <f:field ref="Geschäftsfall (ADA)_ADAFIELDSDOCPROPS_103_610_FieldPayValue" text="Zahlungsfluss -&gt; Betrag"/>
    <f:field ref="Geschäftsfall (ADA)_ADAFIELDSDOCPROPS_103_610_FieldPayValuePayed" text="Zahlungsfluss -&gt; Überweisungsbetrag"/>
    <f:field ref="Geschäftsfall (ADA)_ADAFIELDSDOCPROPS_103_610_FieldPayValuePayedForeign" text="Zahlungsfluss -&gt; Überweisungsbetrag in Fremdwährung"/>
    <f:field ref="Geschäftsfall (ADA)_ADAFIELDSDOCPROPS_103_610_FieldAccDateAccounting" text="Abrechnung -&gt; Abrechnung per"/>
    <f:field ref="Geschäftsfall (ADA)_ADAFIELDSDOCPROPS_103_610_FieldAccDateComeIn" text="Abrechnung -&gt; eingelangt am"/>
    <f:field ref="Geschäftsfall (ADA)_ADAFIELDSDOCPROPS_103_610_FieldAccDateClearance" text="Abrechnung -&gt; Datum der Genehmigung"/>
    <f:field ref="Geschäftsfall (ADA)_ADAFIELDSDOCPROPS_103_610_FieldAccDateDueAt" text="Abrechnung -&gt; fällig am"/>
    <f:field ref="Geschäftsfall (ADA)_ADAFIELDSDOCPROPS_103_610_FieldAccValueToProofe" text="Abrechnung -&gt; zur Prüfung vorgelegter Betrag"/>
    <f:field ref="Geschäftsfall (ADA)_ADAFIELDSDOCPROPS_103_610_FieldAccValueNotAssured" text="Abrechnung -&gt; nicht nachgewiesener Betrag (&quot;-&quot;)"/>
    <f:field ref="Geschäftsfall (ADA)_ADAFIELDSDOCPROPS_103_610_FieldAccValueAssured" text="Abrechnung -&gt; Betrag mit Abrechnung nachgewiesen"/>
    <f:field ref="Geschäftsfall (ADA)_ADAFIELDSDOCPROPS_103_610_FieldAccValueSoFarAssuredTotal" text="Abrechnung -&gt; Betrag bisher Insgesamt nachgewiesen"/>
    <f:field ref="Geschäftsfall (ADA)_ADAFIELDSDOCPROPS_103_610_FieldAccValueSoFarAssured" text="Abrechnung -&gt; Bisher nachgewiesen"/>
    <f:field ref="Geschäftsfall (ADA)_ADAFIELDSDOCPROPS_103_610_FieldAccValueIntCalcReservated" text="Abrechnung -&gt; Zinsabrechnung bisher nachgewiesen"/>
    <f:field ref="Geschäftsfall (ADA)_ADAFIELDSDOCPROPS_103_610_FieldAccValueIntCalcToCheck" text="Abrechnung -&gt; Zur Prüfung vorgelegter Zinsertrag"/>
    <f:field ref="Geschäftsfall (ADA)_ADAFIELDSDOCPROPS_103_610_FieldAccValueIntCalcEstablished" text="Abrechnung -&gt; Zinsabrechnung nachgewiesen"/>
    <f:field ref="Geschäftsfall (ADA)_ADAFIELDSDOCPROPS_103_610_FieldAccValueIntCalcForSA" text="Abrechnung -&gt; Zinsertrag vorgemerkt für SA"/>
    <f:field ref="Geschäftsfall (ADA)_ADAFIELDSDOCPROPS_103_610_FieldAccValueMaybeeTrue" text="Abrechnung -&gt; Mit Abrechnung glaubhaft gemachter Betrag"/>
    <f:field ref="Geschäftsfall (ADA)_ADAFIELDSDOCPROPS_103_610_FieldBcUserTitel" text="Geschäftsfall -&gt; SachbearbeiterIn Titel"/>
    <f:field ref="Geschäftsfall (ADA)_ADAFIELDSDOCPROPS_103_610_FieldBcUserFirstName" text="Geschäftsfall -&gt; SachbearbeiterIn Vorname"/>
    <f:field ref="Geschäftsfall (ADA)_ADAFIELDSDOCPROPS_103_610_FieldBcUserSurName" text="Geschäftsfall -&gt; SachbearbeiterIn Nachname"/>
    <f:field ref="Geschäftsfall (ADA)_ADAFIELDSDOCPROPS_103_610_FieldBcUserPostTitle" text="Geschäftsfall -&gt; SachbearbeiterIn nachgestellter Titel"/>
    <f:field ref="Geschäftsfall (ADA)_ADAFIELDSDOCPROPS_103_610_FieldBcUserTelNbr" text="Geschäftsfall -&gt; SachbearbeiterIn Telefonnummer"/>
    <f:field ref="Geschäftsfall (ADA)_ADAFIELDSDOCPROPS_103_610_FieldPayPrjNumber" text="Zahlungsfluss -&gt; Projekt -&gt; Projektnummer"/>
    <f:field ref="Geschäftsfall (ADA)_ADAFIELDSDOCPROPS_103_610_FieldPayPrjTitleG" text="Zahlungsfluss -&gt; Projekt -&gt; Titel des Projekts (Deutsch)"/>
    <f:field ref="Geschäftsfall (ADA)_ADAFIELDSDOCPROPS_103_610_FieldPayPrjTitleE" text="Zahlungsfluss -&gt; Projekt -&gt; Titel des Projekts (Englisch)"/>
    <f:field ref="Geschäftsfall (ADA)_ADAFIELDSDOCPROPS_103_610_FieldPayPrjRuntimeStart" text="Zahlungsfluss -&gt; Projekt -&gt; Laufzeit Begin"/>
    <f:field ref="Geschäftsfall (ADA)_ADAFIELDSDOCPROPS_103_610_FieldPayPrjRuntimeStop" text="Zahlungsfluss -&gt; Projekt -&gt; Laufzeit Ende"/>
    <f:field ref="Geschäftsfall (ADA)_ADAFIELDSDOCPROPS_103_610_FieldPayPrjContractValue" text="Zahlungsfluss -&gt; Projekt -&gt; Vertragssumme"/>
    <f:field ref="Geschäftsfall (ADA)_ADAFIELDSDOCPROPS_103_610_FieldPayPrjCommingIntoEffect" text="Zahlungsfluss -&gt; Projekt -&gt; Datum des Inkrafttretens"/>
    <f:field ref="Geschäftsfall (ADA)_ADAFIELDSDOCPROPS_103_610_FieldPayPrjSBTitle" text="Zahlungsfluss -&gt; Projekt -&gt; SB -&gt; Titel"/>
    <f:field ref="Geschäftsfall (ADA)_ADAFIELDSDOCPROPS_103_610_FieldPayPrjSBFirstName" text="Zahlungsfluss -&gt; Projekt -&gt; SB -&gt; Vorname"/>
    <f:field ref="Geschäftsfall (ADA)_ADAFIELDSDOCPROPS_103_610_FieldPayPrjSBSurName" text="Zahlungsfluss -&gt; Projekt -&gt; SB -&gt; Nachname"/>
    <f:field ref="Geschäftsfall (ADA)_ADAFIELDSDOCPROPS_103_610_FieldPayPrjSBPostTitel" text="Zahlungsfluss -&gt; Projekt -&gt; SB -&gt; Titel nachgestellt"/>
    <f:field ref="Geschäftsfall (ADA)_ADAFIELDSDOCPROPS_103_610_FieldPayPrjPartnerName" text="Zahlungsfluss -&gt; Projekt -&gt; Partner -&gt; Name"/>
    <f:field ref="Geschäftsfall (ADA)_ADAFIELDSDOCPROPS_103_610_FieldPayPrjPartnerFNZVR" text="Zahlungsfluss -&gt; Projekt -&gt; Partner -&gt; FN/ZVR"/>
    <f:field ref="Geschäftsfall (ADA)_ADAFIELDSDOCPROPS_103_610_FieldPayPrjPartnerStreet" text="Zahlungsfluss -&gt; Projekt -&gt; Partner -&gt; Straße"/>
    <f:field ref="Geschäftsfall (ADA)_ADAFIELDSDOCPROPS_103_610_FieldPayPrjPartnerPLZ" text="Zahlungsfluss -&gt; Projekt -&gt; Partner -&gt; Postleitzahl"/>
    <f:field ref="Geschäftsfall (ADA)_ADAFIELDSDOCPROPS_103_610_FieldPayPrjPartnerCity" text="Zahlungsfluss -&gt; Projekt -&gt; Partner -&gt; Ort"/>
    <f:field ref="Geschäftsfall (ADA)_ADAFIELDSDOCPROPS_103_610_FieldPayPrjPartnerPOBox" text="Zahlungsfluss -&gt; Projekt -&gt; Partner -&gt; Postbox"/>
    <f:field ref="Geschäftsfall (ADA)_ADAFIELDSDOCPROPS_103_610_FieldPayPrjPartnerState" text="Zahlungsfluss -&gt; Projekt -&gt; Partner -&gt; Bundesland"/>
    <f:field ref="Geschäftsfall (ADA)_ADAFIELDSDOCPROPS_103_610_FieldPayPrjPartnerCountry" text="Zahlungsfluss -&gt; Projekt -&gt; Partner -&gt; Land"/>
    <f:field ref="Geschäftsfall (ADA)_ADAFIELDSDOCPROPS_103_610_FieldPayPrjPartnerTelefon" text="Zahlungsfluss -&gt; Projekt -&gt; Partner -&gt; Telefon"/>
    <f:field ref="Geschäftsfall (ADA)_ADAFIELDSDOCPROPS_103_610_FieldPayPrjPartnerMail" text="Zahlungsfluss -&gt; Projekt -&gt; Partner -&gt; Mail"/>
    <f:field ref="Geschäftsfall (ADA)_ADAFIELDSDOCPROPS_103_610_FieldAccPrjNumber" text="Abrechnung -&gt; Projekt -&gt; Projektnummer"/>
    <f:field ref="Geschäftsfall (ADA)_ADAFIELDSDOCPROPS_103_610_FieldAccPrjTitleG" text="Abrechnung -&gt; Projekt -&gt; Titel des Projekts (Deutsch)"/>
    <f:field ref="Geschäftsfall (ADA)_ADAFIELDSDOCPROPS_103_610_FieldAccPrjTitleE" text="Abrechnung -&gt; Projekt -&gt; Titel des Projekts (Englisch)"/>
    <f:field ref="Geschäftsfall (ADA)_ADAFIELDSDOCPROPS_103_610_FieldAccPrjRuntimeStart" text="Abrechnung -&gt; Projekt -&gt; Laufzeit Begin"/>
    <f:field ref="Geschäftsfall (ADA)_ADAFIELDSDOCPROPS_103_610_FieldAccPrjRuntimeStop" text="Abrechnung -&gt; Projekt -&gt; Laufzeit Ende"/>
    <f:field ref="Geschäftsfall (ADA)_ADAFIELDSDOCPROPS_103_610_FieldAccPrjContractValue" text="Abrechnung -&gt; Projekt -&gt; Vertragssumme"/>
    <f:field ref="Geschäftsfall (ADA)_ADAFIELDSDOCPROPS_103_610_FieldAccPrjCommingIntoEffect" text="Abrechnung -&gt; Projekt -&gt; Datum des Inkrafttretens"/>
    <f:field ref="Geschäftsfall (ADA)_ADAFIELDSDOCPROPS_103_610_FieldAccPrjSBTitle" text="Abrechnung -&gt; Projekt -&gt; SB -&gt; Titel"/>
    <f:field ref="Geschäftsfall (ADA)_ADAFIELDSDOCPROPS_103_610_FieldAccPrjSBFirstName" text="Abrechnung -&gt; Projekt -&gt; SB -&gt; Vorname"/>
    <f:field ref="Geschäftsfall (ADA)_ADAFIELDSDOCPROPS_103_610_FieldAccPrjSBSurName" text="Abrechnung -&gt; Projekt -&gt; SB -&gt; nachname"/>
    <f:field ref="Geschäftsfall (ADA)_ADAFIELDSDOCPROPS_103_610_FieldAccPrjSBPostTitel" text="Abrechnung -&gt; Projekt -&gt; SB -&gt; nachgestellter Titel"/>
    <f:field ref="Geschäftsfall (ADA)_ADAFIELDSDOCPROPS_103_610_FieldAccPrjPartnerName" text="Abrechnung -&gt; Projekt -&gt; Partner -&gt; Name"/>
    <f:field ref="Geschäftsfall (ADA)_ADAFIELDSDOCPROPS_103_610_FieldAccPrjPartnerFNZVR" text="Abrechnung -&gt; Projekt -&gt; Partner -&gt; FN/ZVR"/>
    <f:field ref="Geschäftsfall (ADA)_ADAFIELDSDOCPROPS_103_610_FieldAccPrjPartnerStreet" text="Abrechnung -&gt; Projekt -&gt; Partner -&gt; Straße"/>
    <f:field ref="Geschäftsfall (ADA)_ADAFIELDSDOCPROPS_103_610_FieldAccPrjPartnerPLZ" text="Abrechnung -&gt; Projekt -&gt; Partner -&gt; Postleitzahl"/>
    <f:field ref="Geschäftsfall (ADA)_ADAFIELDSDOCPROPS_103_610_FieldAccPrjPartnerCity" text="Abrechnung -&gt; Projekt -&gt; Partner -&gt; Stadt"/>
    <f:field ref="Geschäftsfall (ADA)_ADAFIELDSDOCPROPS_103_610_FieldAccPrjPartnerPOBox" text="Abrechnung -&gt; Projekt -&gt; Partner -&gt; Postbox"/>
    <f:field ref="Geschäftsfall (ADA)_ADAFIELDSDOCPROPS_103_610_FieldAccPrjPartnerState" text="Abrechnung -&gt; Projekt -&gt; Partner -&gt; Bundesland"/>
    <f:field ref="Geschäftsfall (ADA)_ADAFIELDSDOCPROPS_103_610_FieldAccPrjPartnerCountry" text="Abrechnung -&gt; Projekt -&gt; Partner -&gt; Land"/>
    <f:field ref="Geschäftsfall (ADA)_ADAFIELDSDOCPROPS_103_610_FieldAccPrjPartnerTelefon" text="Abrechnung -&gt; Projekt -&gt; Partner -&gt; Telefon"/>
    <f:field ref="Geschäftsfall (ADA)_ADAFIELDSDOCPROPS_103_610_FieldAccPrjPartnerMail" text="Abrechnung -&gt; Projekt -&gt; Partner -&gt; Mail"/>
    <f:field ref="Geschäftsfall (ADA)_ADAFIELDSDOCPROPS_103_610_FieldAccSumPayedFunds" text="Abrechnung -&gt; Summe ausbezahlte Mittel"/>
    <f:field ref="Geschäftsfall (ADA)_ADAFIELDSDOCPROPS_103_610_FieldAccTimeFrom" text="Abrechnung -&gt; Abrechnungszeitraum von"/>
    <f:field ref="Geschäftsfall (ADA)_ADAFIELDSDOCPROPS_103_610_FieldAccTimeTill" text="Abrechnung -&gt; Abrechnungszeitraum bis"/>
    <f:field ref="Geschäftsfall (ADA)_ADAFIELDSDOCPROPS_103_610_FieldAccSubsidyPerc" text="Abrechnung -&gt; Förderanteil in %"/>
    <f:field ref="Geschäftsfall (ADA)_ADAFIELDSDOCPROPS_103_610_FieldAccValueCertificatedTotal" text="Abrechnung -&gt; zur Prüfung vorgelegter Betrag gesamt"/>
    <f:field ref="Geschäftsfall (ADA)_ADAFIELDSDOCPROPS_103_610_FieldAccValueNotAssuredTotal" text="Abrechnung -&gt; nicht nachgewiesener Betrag (&quot;-&quot;) gesamt"/>
    <f:field ref="Geschäftsfall (ADA)_ADAFIELDSDOCPROPS_103_610_FieldAccValueAssuredTotal" text="Abrechnung -&gt; mit Abrechnung nachgewiesener Betrag gesamt"/>
    <f:field ref="Geschäftsfall (ADA)_ADAFIELDSDOCPROPS_103_610_FieldAccPrefinancing" text="Abrechnung -&gt; Überhang / Vorfinanzierung"/>
  </f:display>
</f:field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C7E11E-723D-4B10-868F-62139E2D1DEF}">
  <ds:schemaRefs>
    <ds:schemaRef ds:uri="http://purl.org/dc/elements/1.1/"/>
    <ds:schemaRef ds:uri="http://www.w3.org/XML/1998/namespace"/>
    <ds:schemaRef ds:uri="6480ed64-eb59-4f8d-b7e0-c4b298174a38"/>
    <ds:schemaRef ds:uri="http://purl.org/dc/terms/"/>
    <ds:schemaRef ds:uri="685ccf40-1fda-48ad-b457-d3bb5f23eeaf"/>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 ds:uri="5db58d93-7fa0-4ea2-bf7c-7153d1db3c21"/>
    <ds:schemaRef ds:uri="b16fa1bb-c520-4768-a212-beac21b9ceb0"/>
    <ds:schemaRef ds:uri="8a472d12-cff7-4056-a4ae-047d31aebb86"/>
    <ds:schemaRef ds:uri="484c8c59-755d-4516-b8d2-1621b38262b4"/>
    <ds:schemaRef ds:uri="e6731551-e959-4236-a0a1-4f68a1d9b16a"/>
  </ds:schemaRefs>
</ds:datastoreItem>
</file>

<file path=customXml/itemProps2.xml><?xml version="1.0" encoding="utf-8"?>
<ds:datastoreItem xmlns:ds="http://schemas.openxmlformats.org/officeDocument/2006/customXml" ds:itemID="{45281FD9-793F-4CCF-9A93-DA5726E70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b58d93-7fa0-4ea2-bf7c-7153d1db3c21"/>
    <ds:schemaRef ds:uri="8a472d12-cff7-4056-a4ae-047d31aebb86"/>
    <ds:schemaRef ds:uri="b16fa1bb-c520-4768-a212-beac21b9ceb0"/>
    <ds:schemaRef ds:uri="484c8c59-755d-4516-b8d2-1621b38262b4"/>
    <ds:schemaRef ds:uri="e6731551-e959-4236-a0a1-4f68a1d9b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BF84E411-07C0-409D-8235-A3F8D1C1D6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a) Guide</vt:lpstr>
      <vt:lpstr>b) Budget</vt:lpstr>
      <vt:lpstr>Depreciation</vt:lpstr>
      <vt:lpstr>c) Sources of funding</vt:lpstr>
      <vt:lpstr>'a) Guide'!Druckbereich</vt:lpstr>
      <vt:lpstr>'b) Budget'!Druckbereich</vt:lpstr>
      <vt:lpstr>'c) Sources of funding'!Druckbereich</vt:lpstr>
      <vt:lpstr>'b) Budget'!Drucktitel</vt:lpstr>
    </vt:vector>
  </TitlesOfParts>
  <Manager/>
  <Company>Austrian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Steller Ursula</dc:creator>
  <cp:keywords/>
  <dc:description/>
  <cp:lastModifiedBy>Nikolaus Schinagl</cp:lastModifiedBy>
  <cp:revision/>
  <cp:lastPrinted>2025-07-16T10:00:54Z</cp:lastPrinted>
  <dcterms:created xsi:type="dcterms:W3CDTF">2015-07-01T14:09:41Z</dcterms:created>
  <dcterms:modified xsi:type="dcterms:W3CDTF">2026-01-27T11:30:21Z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0x01010098BCC53433B4ED47A0E943F7694565F3</vt:lpwstr>
  </property>
  <property fmtid="{D5CDD505-2E9C-101B-9397-08002B2CF9AE}" pid="3" name="FSC#COOSYSTEM@1.1:Container">
    <vt:lpwstr>COO.2231.1000.4.5570115</vt:lpwstr>
  </property>
  <property fmtid="{D5CDD505-2E9C-101B-9397-08002B2CF9AE}" pid="4" name="FSC#FSCFOLIO@1.1001:docpropproject">
    <vt:lpwstr/>
  </property>
</Properties>
</file>